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xl/drawings/drawing6.xml" ContentType="application/vnd.openxmlformats-officedocument.drawing+xml"/>
  <Override PartName="/xl/tables/table4.xml" ContentType="application/vnd.openxmlformats-officedocument.spreadsheetml.tab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28185" windowHeight="13410" tabRatio="702" firstSheet="1" activeTab="8"/>
  </bookViews>
  <sheets>
    <sheet name="Uppg 11" sheetId="21" r:id="rId1"/>
    <sheet name="Uppg 11  FACIT" sheetId="23" r:id="rId2"/>
    <sheet name="Uppg 12" sheetId="18" r:id="rId3"/>
    <sheet name="Uppg 12  FACIT" sheetId="25" r:id="rId4"/>
    <sheet name="Uppg 13" sheetId="24" r:id="rId5"/>
    <sheet name="Uppg 13  FACIT" sheetId="26" r:id="rId6"/>
    <sheet name="Uppg 14" sheetId="19" r:id="rId7"/>
    <sheet name="Uppg 14  FACIT" sheetId="27" r:id="rId8"/>
    <sheet name="Uppg 15" sheetId="15" r:id="rId9"/>
    <sheet name="Uppg 15  FACIT" sheetId="28" r:id="rId10"/>
  </sheets>
  <definedNames>
    <definedName name="_xlnm._FilterDatabase" localSheetId="2" hidden="1">'Uppg 12'!$A$24:$D$72</definedName>
    <definedName name="_xlnm._FilterDatabase" localSheetId="3" hidden="1">'Uppg 12  FACIT'!$B$24:$E$72</definedName>
    <definedName name="_xlnm._FilterDatabase" localSheetId="4" hidden="1">'Uppg 13'!$A$25:$E$73</definedName>
    <definedName name="_xlnm._FilterDatabase" localSheetId="5" hidden="1">'Uppg 13  FACIT'!$A$31:$E$79</definedName>
  </definedNames>
  <calcPr calcId="145621"/>
</workbook>
</file>

<file path=xl/calcChain.xml><?xml version="1.0" encoding="utf-8"?>
<calcChain xmlns="http://schemas.openxmlformats.org/spreadsheetml/2006/main">
  <c r="B17" i="28" l="1"/>
  <c r="B9" i="28"/>
  <c r="B19" i="28" s="1"/>
  <c r="B22" i="28" l="1"/>
  <c r="B20" i="28"/>
  <c r="E9" i="27"/>
  <c r="E8" i="27"/>
  <c r="E7" i="27"/>
  <c r="E6" i="27"/>
  <c r="E5" i="27"/>
  <c r="E4" i="27"/>
  <c r="F11" i="27" l="1"/>
  <c r="F13" i="27" s="1"/>
  <c r="F12" i="27"/>
</calcChain>
</file>

<file path=xl/sharedStrings.xml><?xml version="1.0" encoding="utf-8"?>
<sst xmlns="http://schemas.openxmlformats.org/spreadsheetml/2006/main" count="709" uniqueCount="152">
  <si>
    <t>Tjuvnyp och skamgrepp</t>
  </si>
  <si>
    <t>Sharpe Tom</t>
  </si>
  <si>
    <t>Forum</t>
  </si>
  <si>
    <t>De blåaste ögonen</t>
  </si>
  <si>
    <t>Morrison Toni</t>
  </si>
  <si>
    <t>Bonnier</t>
  </si>
  <si>
    <t>Den svarta opalen</t>
  </si>
  <si>
    <t>Holt Victoria</t>
  </si>
  <si>
    <t>W&amp;W</t>
  </si>
  <si>
    <t>Den gyllene kedjan</t>
  </si>
  <si>
    <t>Svedelid Olov</t>
  </si>
  <si>
    <t>Varav av hjärtat är fullt</t>
  </si>
  <si>
    <t>Antti Gerda</t>
  </si>
  <si>
    <t>Bonnier Alba</t>
  </si>
  <si>
    <t>Skuggan av Rebecca</t>
  </si>
  <si>
    <t>Hill Susan</t>
  </si>
  <si>
    <t>Shannaras druid</t>
  </si>
  <si>
    <t>Brooks Terry</t>
  </si>
  <si>
    <t>Flickan som försvann</t>
  </si>
  <si>
    <t>Andrews Virginia</t>
  </si>
  <si>
    <t>De odödliga</t>
  </si>
  <si>
    <t>Korda Michael</t>
  </si>
  <si>
    <t>Vargtimme</t>
  </si>
  <si>
    <t>Hoffman Alice</t>
  </si>
  <si>
    <t>Mikael Ludenfot</t>
  </si>
  <si>
    <t>Waltari Mika</t>
  </si>
  <si>
    <t>Röda vallmons vapenbröder</t>
  </si>
  <si>
    <t>Troyat Henri</t>
  </si>
  <si>
    <t>Scarlett</t>
  </si>
  <si>
    <t>Ripley Alexandra</t>
  </si>
  <si>
    <t>Shannaras ättlingar</t>
  </si>
  <si>
    <t>Joy Luck Club</t>
  </si>
  <si>
    <t>Tan Amy</t>
  </si>
  <si>
    <t>Tiden</t>
  </si>
  <si>
    <t>Emma</t>
  </si>
  <si>
    <t>Austen Jane</t>
  </si>
  <si>
    <t>Brott och straff</t>
  </si>
  <si>
    <t>Dostojevskij Fjodor</t>
  </si>
  <si>
    <t>Farlig att känna</t>
  </si>
  <si>
    <t>Yorke Margaret</t>
  </si>
  <si>
    <t>Tsarens guld</t>
  </si>
  <si>
    <t>Märtenson Jan</t>
  </si>
  <si>
    <t>Engelsk ordbok</t>
  </si>
  <si>
    <t>Scarry Richard</t>
  </si>
  <si>
    <t>Raben &amp; Sjögren</t>
  </si>
  <si>
    <t>Minnesteknik</t>
  </si>
  <si>
    <t>Lorayne Harry</t>
  </si>
  <si>
    <t>Trevi</t>
  </si>
  <si>
    <t>All världens citat</t>
  </si>
  <si>
    <t>Holmgård J B</t>
  </si>
  <si>
    <t>Anna, Hanna och Johanna</t>
  </si>
  <si>
    <t>Fredriksson Marianne</t>
  </si>
  <si>
    <t>Vilsen i världen</t>
  </si>
  <si>
    <t>Heimerson Staffan</t>
  </si>
  <si>
    <t>Kejsarbrevet</t>
  </si>
  <si>
    <t>Kvinnor i vitt</t>
  </si>
  <si>
    <t>Wood Barbara</t>
  </si>
  <si>
    <t>Pianot</t>
  </si>
  <si>
    <t>Campion Jane &amp; Kate Pullinger</t>
  </si>
  <si>
    <t>En mammas kärlek</t>
  </si>
  <si>
    <t>Morris Mary</t>
  </si>
  <si>
    <t>En flod av tårar</t>
  </si>
  <si>
    <t>Ningkun Wu</t>
  </si>
  <si>
    <t>Kärringråd och huskurer</t>
  </si>
  <si>
    <t>Wicklund Miriam</t>
  </si>
  <si>
    <t>Kan man äta sånt?</t>
  </si>
  <si>
    <t>Ingmansson Inger</t>
  </si>
  <si>
    <t>Kattresan</t>
  </si>
  <si>
    <t>Arosenius Ivar</t>
  </si>
  <si>
    <t>Bonniers Juniorförlag</t>
  </si>
  <si>
    <t>Att växa som vuxen</t>
  </si>
  <si>
    <t>Engquist Anders</t>
  </si>
  <si>
    <t>Rubba dina cirklar</t>
  </si>
  <si>
    <t>Sills Judith</t>
  </si>
  <si>
    <t>Våga leva tvärtom</t>
  </si>
  <si>
    <t>Enbom Ingalill</t>
  </si>
  <si>
    <t>Omsluten av ljuset</t>
  </si>
  <si>
    <t>Eadie Betty J</t>
  </si>
  <si>
    <t>Sikta mot stjärnorna</t>
  </si>
  <si>
    <t>Dyer Wayne D</t>
  </si>
  <si>
    <t>Erik XIV</t>
  </si>
  <si>
    <t>Andersson Ingvar</t>
  </si>
  <si>
    <t>Gustav Vasa</t>
  </si>
  <si>
    <t>Svalenius Ivan</t>
  </si>
  <si>
    <t>Kapitalets tidsålder</t>
  </si>
  <si>
    <t>Hobsbawn E J</t>
  </si>
  <si>
    <t>Återstoden av dagen</t>
  </si>
  <si>
    <t>Ishiguro Kazuo</t>
  </si>
  <si>
    <t>Liftarens guide till galaxen</t>
  </si>
  <si>
    <t>Adams Douglas</t>
  </si>
  <si>
    <t>American star</t>
  </si>
  <si>
    <t>Collins Jackie</t>
  </si>
  <si>
    <t>En flykting korsar sitt spår</t>
  </si>
  <si>
    <t>Sandemose Aksel</t>
  </si>
  <si>
    <t>Farlig begåvning</t>
  </si>
  <si>
    <t>King Laurie</t>
  </si>
  <si>
    <t>Naturlig ridning</t>
  </si>
  <si>
    <t>Rees Lucy</t>
  </si>
  <si>
    <t>De leende mördaren</t>
  </si>
  <si>
    <t>Svensson Per</t>
  </si>
  <si>
    <t>Överlevnadshandboken</t>
  </si>
  <si>
    <t>Wiseman John</t>
  </si>
  <si>
    <t>?</t>
  </si>
  <si>
    <t>Utgifter</t>
  </si>
  <si>
    <t>Inkomster</t>
  </si>
  <si>
    <t>Försäkring</t>
  </si>
  <si>
    <t>Skatt</t>
  </si>
  <si>
    <t>Räntesats</t>
  </si>
  <si>
    <t>Lön</t>
  </si>
  <si>
    <t>Budget för familjen Svensson</t>
  </si>
  <si>
    <t>Ingående kapital</t>
  </si>
  <si>
    <t>Barnbidrag</t>
  </si>
  <si>
    <t>SUMMA INKOMSTER</t>
  </si>
  <si>
    <t>Hyra</t>
  </si>
  <si>
    <t>Mat</t>
  </si>
  <si>
    <t>Bilutgifter</t>
  </si>
  <si>
    <t>Kläder</t>
  </si>
  <si>
    <t>Övrigt</t>
  </si>
  <si>
    <t>SUMMA UTGIFTER</t>
  </si>
  <si>
    <t>Månadens +/-</t>
  </si>
  <si>
    <t>Utgående kapital</t>
  </si>
  <si>
    <t>ifall månadens +/- blir under 0!</t>
  </si>
  <si>
    <t>Titel</t>
  </si>
  <si>
    <t>Författare</t>
  </si>
  <si>
    <t>Förlag</t>
  </si>
  <si>
    <t>Pris</t>
  </si>
  <si>
    <t>Bilkalkyl</t>
  </si>
  <si>
    <t>Förutsättningar</t>
  </si>
  <si>
    <t>Kostnad första året</t>
  </si>
  <si>
    <t>Lånesumma</t>
  </si>
  <si>
    <t>Att betala</t>
  </si>
  <si>
    <t>Amorteringstid i år</t>
  </si>
  <si>
    <t>Bensinkostnad</t>
  </si>
  <si>
    <t>Bensinförbrukning i l/mil</t>
  </si>
  <si>
    <t>Reparationer</t>
  </si>
  <si>
    <t>Bensinpris per liter</t>
  </si>
  <si>
    <t>Diverse</t>
  </si>
  <si>
    <t>Körsträcka i mil per år</t>
  </si>
  <si>
    <t>Summa kostnad första året</t>
  </si>
  <si>
    <t>Inköpspris</t>
  </si>
  <si>
    <t>Kostnad per månad</t>
  </si>
  <si>
    <t>Kostnad per mil</t>
  </si>
  <si>
    <t>HD</t>
  </si>
  <si>
    <t>Yamaha</t>
  </si>
  <si>
    <t>Honda</t>
  </si>
  <si>
    <t>Antal sålda i Europa</t>
  </si>
  <si>
    <t>Nr</t>
  </si>
  <si>
    <t>&lt;100</t>
  </si>
  <si>
    <t>&gt;200</t>
  </si>
  <si>
    <t>Januari</t>
  </si>
  <si>
    <t>Lägg en OM-funktion i B22 som kontrollerar</t>
  </si>
  <si>
    <t>Plus eller minus?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</si>
</sst>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kr&quot;;[Red]\-#,##0.00\ &quot;kr&quot;"/>
    <numFmt numFmtId="44" formatCode="_-* #,##0.00\ &quot;kr&quot;_-;\-* #,##0.00\ &quot;kr&quot;_-;_-* &quot;-&quot;??\ &quot;kr&quot;_-;_-@_-"/>
    <numFmt numFmtId="43" formatCode="_-* #,##0.00\ _k_r_-;\-* #,##0.00\ _k_r_-;_-* &quot;-&quot;??\ _k_r_-;_-@_-"/>
    <numFmt numFmtId="164" formatCode="_-* #,##0\ &quot;kr&quot;_-;\-* #,##0\ &quot;kr&quot;_-;_-* &quot;-&quot;??\ &quot;kr&quot;_-;_-@_-"/>
    <numFmt numFmtId="165" formatCode="&quot;Nr &quot;0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8"/>
      <color indexed="12"/>
      <name val="Arial Black"/>
      <family val="2"/>
    </font>
    <font>
      <b/>
      <sz val="14"/>
      <color rgb="FFFFFF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FFFF"/>
      </left>
      <right style="thin">
        <color rgb="FF00FFFF"/>
      </right>
      <top style="thick">
        <color rgb="FF0000CC"/>
      </top>
      <bottom style="thin">
        <color rgb="FF00FFFF"/>
      </bottom>
      <diagonal/>
    </border>
    <border>
      <left style="thin">
        <color rgb="FF00FFFF"/>
      </left>
      <right style="thick">
        <color rgb="FF0000CC"/>
      </right>
      <top style="thick">
        <color rgb="FF0000CC"/>
      </top>
      <bottom style="thin">
        <color rgb="FF00FFFF"/>
      </bottom>
      <diagonal/>
    </border>
    <border>
      <left style="thick">
        <color rgb="FF0000CC"/>
      </left>
      <right style="thin">
        <color rgb="FF00FFFF"/>
      </right>
      <top style="thin">
        <color rgb="FF00FFFF"/>
      </top>
      <bottom style="thin">
        <color rgb="FF00FFFF"/>
      </bottom>
      <diagonal/>
    </border>
    <border>
      <left style="thin">
        <color rgb="FF00FFFF"/>
      </left>
      <right style="thin">
        <color rgb="FF00FFFF"/>
      </right>
      <top style="thin">
        <color rgb="FF00FFFF"/>
      </top>
      <bottom style="thin">
        <color rgb="FF00FFFF"/>
      </bottom>
      <diagonal/>
    </border>
    <border>
      <left style="thin">
        <color rgb="FF00FFFF"/>
      </left>
      <right/>
      <top style="thin">
        <color rgb="FF00FFFF"/>
      </top>
      <bottom style="thin">
        <color rgb="FF00FFFF"/>
      </bottom>
      <diagonal/>
    </border>
    <border>
      <left style="thin">
        <color rgb="FF00FFFF"/>
      </left>
      <right style="thin">
        <color rgb="FF00FFFF"/>
      </right>
      <top/>
      <bottom style="thin">
        <color rgb="FF00FFFF"/>
      </bottom>
      <diagonal/>
    </border>
    <border>
      <left style="thin">
        <color rgb="FF00FFFF"/>
      </left>
      <right/>
      <top/>
      <bottom style="thin">
        <color rgb="FF00FFFF"/>
      </bottom>
      <diagonal/>
    </border>
    <border>
      <left style="thick">
        <color rgb="FF0000CC"/>
      </left>
      <right style="thin">
        <color rgb="FF00FFFF"/>
      </right>
      <top style="thin">
        <color rgb="FF00FFFF"/>
      </top>
      <bottom/>
      <diagonal/>
    </border>
    <border>
      <left style="thin">
        <color rgb="FF00FFFF"/>
      </left>
      <right style="thin">
        <color rgb="FF00FFFF"/>
      </right>
      <top style="thin">
        <color rgb="FF00FFFF"/>
      </top>
      <bottom/>
      <diagonal/>
    </border>
    <border>
      <left style="thin">
        <color rgb="FF00FFFF"/>
      </left>
      <right/>
      <top style="thin">
        <color rgb="FF00FFFF"/>
      </top>
      <bottom/>
      <diagonal/>
    </border>
  </borders>
  <cellStyleXfs count="11">
    <xf numFmtId="0" fontId="0" fillId="0" borderId="0"/>
    <xf numFmtId="0" fontId="3" fillId="0" borderId="0"/>
    <xf numFmtId="0" fontId="2" fillId="0" borderId="0"/>
    <xf numFmtId="0" fontId="9" fillId="0" borderId="0"/>
    <xf numFmtId="9" fontId="3" fillId="0" borderId="0" applyFont="0" applyFill="0" applyBorder="0" applyAlignment="0" applyProtection="0"/>
    <xf numFmtId="0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1"/>
    <xf numFmtId="0" fontId="3" fillId="0" borderId="0" xfId="1" applyAlignment="1">
      <alignment horizontal="center"/>
    </xf>
    <xf numFmtId="0" fontId="9" fillId="0" borderId="0" xfId="3"/>
    <xf numFmtId="0" fontId="10" fillId="0" borderId="0" xfId="3" applyFont="1"/>
    <xf numFmtId="0" fontId="9" fillId="0" borderId="0" xfId="3" applyFont="1"/>
    <xf numFmtId="0" fontId="11" fillId="4" borderId="0" xfId="3" applyFont="1" applyFill="1"/>
    <xf numFmtId="0" fontId="10" fillId="4" borderId="0" xfId="3" applyFont="1" applyFill="1"/>
    <xf numFmtId="0" fontId="9" fillId="4" borderId="0" xfId="3" applyFill="1"/>
    <xf numFmtId="44" fontId="3" fillId="0" borderId="0" xfId="8"/>
    <xf numFmtId="0" fontId="6" fillId="0" borderId="0" xfId="1" applyFont="1"/>
    <xf numFmtId="0" fontId="7" fillId="0" borderId="0" xfId="1" applyFont="1"/>
    <xf numFmtId="0" fontId="3" fillId="3" borderId="0" xfId="1" applyFill="1"/>
    <xf numFmtId="44" fontId="3" fillId="0" borderId="0" xfId="8" applyFill="1"/>
    <xf numFmtId="0" fontId="3" fillId="3" borderId="2" xfId="1" applyFill="1" applyBorder="1"/>
    <xf numFmtId="8" fontId="7" fillId="2" borderId="2" xfId="8" applyNumberFormat="1" applyFont="1" applyFill="1" applyBorder="1" applyAlignment="1" applyProtection="1">
      <alignment horizontal="center"/>
      <protection hidden="1"/>
    </xf>
    <xf numFmtId="43" fontId="3" fillId="0" borderId="0" xfId="6"/>
    <xf numFmtId="44" fontId="7" fillId="2" borderId="2" xfId="8" applyFont="1" applyFill="1" applyBorder="1" applyAlignment="1" applyProtection="1">
      <alignment horizontal="center"/>
      <protection hidden="1"/>
    </xf>
    <xf numFmtId="9" fontId="3" fillId="0" borderId="0" xfId="4"/>
    <xf numFmtId="43" fontId="3" fillId="0" borderId="0" xfId="6" applyFill="1"/>
    <xf numFmtId="0" fontId="3" fillId="3" borderId="3" xfId="1" applyFont="1" applyFill="1" applyBorder="1"/>
    <xf numFmtId="0" fontId="3" fillId="3" borderId="4" xfId="1" applyFont="1" applyFill="1" applyBorder="1"/>
    <xf numFmtId="0" fontId="3" fillId="0" borderId="0" xfId="1" applyAlignment="1">
      <alignment horizontal="left" indent="1"/>
    </xf>
    <xf numFmtId="8" fontId="3" fillId="0" borderId="0" xfId="1" applyNumberFormat="1"/>
    <xf numFmtId="0" fontId="0" fillId="5" borderId="0" xfId="0" applyFill="1"/>
    <xf numFmtId="3" fontId="5" fillId="0" borderId="2" xfId="0" applyNumberFormat="1" applyFont="1" applyFill="1" applyBorder="1"/>
    <xf numFmtId="0" fontId="5" fillId="0" borderId="2" xfId="0" applyFont="1" applyFill="1" applyBorder="1"/>
    <xf numFmtId="0" fontId="5" fillId="0" borderId="2" xfId="0" applyFont="1" applyFill="1" applyBorder="1" applyAlignment="1">
      <alignment horizontal="center"/>
    </xf>
    <xf numFmtId="0" fontId="3" fillId="0" borderId="8" xfId="1" applyFont="1" applyBorder="1"/>
    <xf numFmtId="0" fontId="13" fillId="6" borderId="5" xfId="1" applyFont="1" applyFill="1" applyBorder="1" applyAlignment="1">
      <alignment horizontal="center"/>
    </xf>
    <xf numFmtId="0" fontId="13" fillId="6" borderId="6" xfId="1" applyFont="1" applyFill="1" applyBorder="1" applyAlignment="1">
      <alignment horizontal="center"/>
    </xf>
    <xf numFmtId="165" fontId="3" fillId="0" borderId="7" xfId="1" applyNumberFormat="1" applyBorder="1" applyAlignment="1">
      <alignment horizontal="right" indent="1"/>
    </xf>
    <xf numFmtId="164" fontId="3" fillId="0" borderId="9" xfId="10" applyNumberFormat="1" applyFont="1" applyBorder="1"/>
    <xf numFmtId="0" fontId="13" fillId="6" borderId="10" xfId="1" applyFont="1" applyFill="1" applyBorder="1" applyAlignment="1">
      <alignment horizontal="center"/>
    </xf>
    <xf numFmtId="0" fontId="13" fillId="6" borderId="11" xfId="1" applyFont="1" applyFill="1" applyBorder="1" applyAlignment="1">
      <alignment horizontal="center"/>
    </xf>
    <xf numFmtId="165" fontId="3" fillId="0" borderId="12" xfId="1" applyNumberFormat="1" applyBorder="1" applyAlignment="1">
      <alignment horizontal="right" indent="1"/>
    </xf>
    <xf numFmtId="0" fontId="3" fillId="0" borderId="13" xfId="1" applyFont="1" applyBorder="1"/>
    <xf numFmtId="164" fontId="3" fillId="0" borderId="14" xfId="10" applyNumberFormat="1" applyFont="1" applyBorder="1"/>
    <xf numFmtId="0" fontId="12" fillId="2" borderId="3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164" fontId="9" fillId="0" borderId="0" xfId="10" applyNumberFormat="1" applyFont="1"/>
    <xf numFmtId="164" fontId="9" fillId="0" borderId="0" xfId="10" applyNumberFormat="1" applyFont="1" applyAlignment="1">
      <alignment horizontal="center"/>
    </xf>
    <xf numFmtId="164" fontId="10" fillId="0" borderId="0" xfId="10" applyNumberFormat="1" applyFont="1"/>
    <xf numFmtId="164" fontId="10" fillId="0" borderId="0" xfId="10" applyNumberFormat="1" applyFont="1" applyAlignment="1">
      <alignment horizontal="center"/>
    </xf>
    <xf numFmtId="0" fontId="1" fillId="0" borderId="0" xfId="3" applyFont="1"/>
    <xf numFmtId="0" fontId="10" fillId="7" borderId="0" xfId="3" applyFont="1" applyFill="1" applyAlignment="1">
      <alignment horizontal="center"/>
    </xf>
  </cellXfs>
  <cellStyles count="11">
    <cellStyle name="Normal" xfId="0" builtinId="0"/>
    <cellStyle name="Normal 2" xfId="1"/>
    <cellStyle name="Normal 3" xfId="2"/>
    <cellStyle name="Normal 4" xfId="3"/>
    <cellStyle name="Procent 2" xfId="4"/>
    <cellStyle name="Tusental (0)_Problemlösning Matkasse" xfId="5"/>
    <cellStyle name="Tusental 2" xfId="6"/>
    <cellStyle name="Valuta" xfId="10" builtinId="4"/>
    <cellStyle name="Valuta 2" xfId="7"/>
    <cellStyle name="Valuta 3" xfId="8"/>
    <cellStyle name="Valuta 4" xfId="9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_-* #,##0\ &quot;kr&quot;_-;\-* #,##0\ &quot;kr&quot;_-;_-* &quot;-&quot;??\ &quot;kr&quot;_-;_-@_-"/>
      <border diagonalUp="0" diagonalDown="0">
        <left style="thin">
          <color rgb="FF00FFFF"/>
        </left>
        <right/>
        <top style="thin">
          <color rgb="FF00FFFF"/>
        </top>
        <bottom style="thin">
          <color rgb="FF00FFF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 style="thin">
          <color rgb="FF00FFFF"/>
        </left>
        <right style="thin">
          <color rgb="FF00FFFF"/>
        </right>
        <top style="thin">
          <color rgb="FF00FFFF"/>
        </top>
        <bottom style="thin">
          <color rgb="FF00FFF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 style="thin">
          <color rgb="FF00FFFF"/>
        </left>
        <right style="thin">
          <color rgb="FF00FFFF"/>
        </right>
        <top style="thin">
          <color rgb="FF00FFFF"/>
        </top>
        <bottom style="thin">
          <color rgb="FF00FFF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 style="thin">
          <color rgb="FF00FFFF"/>
        </left>
        <right style="thin">
          <color rgb="FF00FFFF"/>
        </right>
        <top style="thin">
          <color rgb="FF00FFFF"/>
        </top>
        <bottom style="thin">
          <color rgb="FF00FFFF"/>
        </bottom>
        <vertical/>
        <horizontal/>
      </border>
    </dxf>
    <dxf>
      <numFmt numFmtId="165" formatCode="&quot;Nr &quot;0"/>
      <alignment horizontal="right" vertical="bottom" textRotation="0" wrapText="0" relativeIndent="0" justifyLastLine="0" shrinkToFit="0" readingOrder="0"/>
      <border diagonalUp="0" diagonalDown="0">
        <left style="thick">
          <color rgb="FF0000CC"/>
        </left>
        <right style="thin">
          <color rgb="FF00FFFF"/>
        </right>
        <top style="thin">
          <color rgb="FF00FFFF"/>
        </top>
        <bottom style="thin">
          <color rgb="FF00FFFF"/>
        </bottom>
        <vertical/>
        <horizontal/>
      </border>
    </dxf>
    <dxf>
      <border outline="0">
        <top style="thin">
          <color rgb="FF00FFFF"/>
        </top>
      </border>
    </dxf>
    <dxf>
      <border outline="0">
        <right style="thick">
          <color rgb="FF0000CC"/>
        </right>
        <top style="thick">
          <color rgb="FF0000CC"/>
        </top>
        <bottom style="thick">
          <color rgb="FF0000CC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border outline="0">
        <bottom style="thin">
          <color rgb="FF00FFF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FFFF00"/>
        <name val="Arial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rgb="FF00FFFF"/>
        </left>
        <right style="thin">
          <color rgb="FF00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_-* #,##0\ &quot;kr&quot;_-;\-* #,##0\ &quot;kr&quot;_-;_-* &quot;-&quot;??\ &quot;kr&quot;_-;_-@_-"/>
      <border diagonalUp="0" diagonalDown="0">
        <left style="thin">
          <color rgb="FF00FFFF"/>
        </left>
        <right/>
        <top style="thin">
          <color rgb="FF00FFFF"/>
        </top>
        <bottom style="thin">
          <color rgb="FF00FFF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 style="thin">
          <color rgb="FF00FFFF"/>
        </left>
        <right style="thin">
          <color rgb="FF00FFFF"/>
        </right>
        <top style="thin">
          <color rgb="FF00FFFF"/>
        </top>
        <bottom style="thin">
          <color rgb="FF00FFF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 style="thin">
          <color rgb="FF00FFFF"/>
        </left>
        <right style="thin">
          <color rgb="FF00FFFF"/>
        </right>
        <top style="thin">
          <color rgb="FF00FFFF"/>
        </top>
        <bottom style="thin">
          <color rgb="FF00FFF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 style="thin">
          <color rgb="FF00FFFF"/>
        </left>
        <right style="thin">
          <color rgb="FF00FFFF"/>
        </right>
        <top style="thin">
          <color rgb="FF00FFFF"/>
        </top>
        <bottom style="thin">
          <color rgb="FF00FFFF"/>
        </bottom>
        <vertical/>
        <horizontal/>
      </border>
    </dxf>
    <dxf>
      <numFmt numFmtId="165" formatCode="&quot;Nr &quot;0"/>
      <alignment horizontal="right" vertical="bottom" textRotation="0" wrapText="0" relativeIndent="0" justifyLastLine="0" shrinkToFit="0" readingOrder="0"/>
      <border diagonalUp="0" diagonalDown="0">
        <left style="thick">
          <color rgb="FF0000CC"/>
        </left>
        <right style="thin">
          <color rgb="FF00FFFF"/>
        </right>
        <top style="thin">
          <color rgb="FF00FFFF"/>
        </top>
        <bottom style="thin">
          <color rgb="FF00FFFF"/>
        </bottom>
        <vertical/>
        <horizontal/>
      </border>
    </dxf>
    <dxf>
      <border outline="0">
        <top style="thin">
          <color rgb="FF00FFFF"/>
        </top>
      </border>
    </dxf>
    <dxf>
      <border outline="0">
        <right style="thick">
          <color rgb="FF0000CC"/>
        </right>
        <top style="thick">
          <color rgb="FF0000CC"/>
        </top>
        <bottom style="thick">
          <color rgb="FF0000CC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border outline="0">
        <bottom style="thin">
          <color rgb="FF00FFF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FFFF00"/>
        <name val="Arial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rgb="FF00FFFF"/>
        </left>
        <right style="thin">
          <color rgb="FF00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_-* #,##0\ &quot;kr&quot;_-;\-* #,##0\ &quot;kr&quot;_-;_-* &quot;-&quot;??\ &quot;kr&quot;_-;_-@_-"/>
      <border diagonalUp="0" diagonalDown="0">
        <left style="thin">
          <color rgb="FF00FFFF"/>
        </left>
        <right/>
        <top style="thin">
          <color rgb="FF00FFFF"/>
        </top>
        <bottom style="thin">
          <color rgb="FF00FFF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 style="thin">
          <color rgb="FF00FFFF"/>
        </left>
        <right style="thin">
          <color rgb="FF00FFFF"/>
        </right>
        <top style="thin">
          <color rgb="FF00FFFF"/>
        </top>
        <bottom style="thin">
          <color rgb="FF00FFF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 style="thin">
          <color rgb="FF00FFFF"/>
        </left>
        <right style="thin">
          <color rgb="FF00FFFF"/>
        </right>
        <top style="thin">
          <color rgb="FF00FFFF"/>
        </top>
        <bottom style="thin">
          <color rgb="FF00FFF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 style="thin">
          <color rgb="FF00FFFF"/>
        </left>
        <right style="thin">
          <color rgb="FF00FFFF"/>
        </right>
        <top style="thin">
          <color rgb="FF00FFFF"/>
        </top>
        <bottom style="thin">
          <color rgb="FF00FFFF"/>
        </bottom>
        <vertical/>
        <horizontal/>
      </border>
    </dxf>
    <dxf>
      <numFmt numFmtId="165" formatCode="&quot;Nr &quot;0"/>
      <alignment horizontal="right" vertical="bottom" textRotation="0" wrapText="0" relativeIndent="0" justifyLastLine="0" shrinkToFit="0" readingOrder="0"/>
      <border diagonalUp="0" diagonalDown="0">
        <left style="thick">
          <color rgb="FF0000CC"/>
        </left>
        <right style="thin">
          <color rgb="FF00FFFF"/>
        </right>
        <top style="thin">
          <color rgb="FF00FFFF"/>
        </top>
        <bottom style="thin">
          <color rgb="FF00FFFF"/>
        </bottom>
        <vertical/>
        <horizontal/>
      </border>
    </dxf>
    <dxf>
      <border outline="0">
        <top style="thin">
          <color rgb="FF00FFFF"/>
        </top>
      </border>
    </dxf>
    <dxf>
      <border outline="0">
        <right style="thick">
          <color rgb="FF0000CC"/>
        </right>
        <top style="thick">
          <color rgb="FF0000CC"/>
        </top>
        <bottom style="thick">
          <color rgb="FF0000CC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border outline="0">
        <bottom style="thin">
          <color rgb="FF00FFF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FFFF00"/>
        <name val="Arial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rgb="FF00FFFF"/>
        </left>
        <right style="thin">
          <color rgb="FF00FFFF"/>
        </right>
        <top/>
        <bottom/>
      </border>
    </dxf>
  </dxfs>
  <tableStyles count="0" defaultTableStyle="TableStyleMedium9" defaultPivotStyle="PivotStyleLight16"/>
  <colors>
    <mruColors>
      <color rgb="FF00FFFF"/>
      <color rgb="FF65C0D9"/>
      <color rgb="FF0000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sv-SE"/>
              <a:t>Antal sålda 2008 - 2010</a:t>
            </a:r>
          </a:p>
        </c:rich>
      </c:tx>
      <c:layout>
        <c:manualLayout>
          <c:xMode val="edge"/>
          <c:yMode val="edge"/>
          <c:x val="0.29223219628964703"/>
          <c:y val="4.0404040404040414E-2"/>
        </c:manualLayout>
      </c:layout>
      <c:overlay val="1"/>
      <c:spPr>
        <a:solidFill>
          <a:srgbClr val="FFFF99"/>
        </a:solidFill>
      </c:spPr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908271936123704"/>
          <c:y val="0.26131889422303861"/>
          <c:w val="0.78379768153980778"/>
          <c:h val="0.61129548889033503"/>
        </c:manualLayout>
      </c:layout>
      <c:bar3DChart>
        <c:barDir val="bar"/>
        <c:grouping val="stacked"/>
        <c:varyColors val="0"/>
        <c:ser>
          <c:idx val="0"/>
          <c:order val="0"/>
          <c:tx>
            <c:strRef>
              <c:f>'Uppg 11  FACIT'!$A$8</c:f>
              <c:strCache>
                <c:ptCount val="1"/>
                <c:pt idx="0">
                  <c:v>1998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'Uppg 11  FACIT'!$B$7:$D$7</c:f>
              <c:strCache>
                <c:ptCount val="3"/>
                <c:pt idx="0">
                  <c:v>Honda</c:v>
                </c:pt>
                <c:pt idx="1">
                  <c:v>Yamaha</c:v>
                </c:pt>
                <c:pt idx="2">
                  <c:v>HD</c:v>
                </c:pt>
              </c:strCache>
            </c:strRef>
          </c:cat>
          <c:val>
            <c:numRef>
              <c:f>'Uppg 11  FACIT'!$B$8:$D$8</c:f>
              <c:numCache>
                <c:formatCode>#,##0</c:formatCode>
                <c:ptCount val="3"/>
                <c:pt idx="0">
                  <c:v>3566</c:v>
                </c:pt>
                <c:pt idx="1">
                  <c:v>3629</c:v>
                </c:pt>
                <c:pt idx="2">
                  <c:v>3997</c:v>
                </c:pt>
              </c:numCache>
            </c:numRef>
          </c:val>
        </c:ser>
        <c:ser>
          <c:idx val="1"/>
          <c:order val="1"/>
          <c:tx>
            <c:strRef>
              <c:f>'Uppg 11  FACIT'!$A$9</c:f>
              <c:strCache>
                <c:ptCount val="1"/>
                <c:pt idx="0">
                  <c:v>1999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'Uppg 11  FACIT'!$B$7:$D$7</c:f>
              <c:strCache>
                <c:ptCount val="3"/>
                <c:pt idx="0">
                  <c:v>Honda</c:v>
                </c:pt>
                <c:pt idx="1">
                  <c:v>Yamaha</c:v>
                </c:pt>
                <c:pt idx="2">
                  <c:v>HD</c:v>
                </c:pt>
              </c:strCache>
            </c:strRef>
          </c:cat>
          <c:val>
            <c:numRef>
              <c:f>'Uppg 11  FACIT'!$B$9:$D$9</c:f>
              <c:numCache>
                <c:formatCode>#,##0</c:formatCode>
                <c:ptCount val="3"/>
                <c:pt idx="0">
                  <c:v>2844</c:v>
                </c:pt>
                <c:pt idx="1">
                  <c:v>1997</c:v>
                </c:pt>
                <c:pt idx="2">
                  <c:v>2575</c:v>
                </c:pt>
              </c:numCache>
            </c:numRef>
          </c:val>
        </c:ser>
        <c:ser>
          <c:idx val="2"/>
          <c:order val="2"/>
          <c:tx>
            <c:strRef>
              <c:f>'Uppg 11  FACIT'!$A$10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'Uppg 11  FACIT'!$B$7:$D$7</c:f>
              <c:strCache>
                <c:ptCount val="3"/>
                <c:pt idx="0">
                  <c:v>Honda</c:v>
                </c:pt>
                <c:pt idx="1">
                  <c:v>Yamaha</c:v>
                </c:pt>
                <c:pt idx="2">
                  <c:v>HD</c:v>
                </c:pt>
              </c:strCache>
            </c:strRef>
          </c:cat>
          <c:val>
            <c:numRef>
              <c:f>'Uppg 11  FACIT'!$B$10:$D$10</c:f>
              <c:numCache>
                <c:formatCode>#,##0</c:formatCode>
                <c:ptCount val="3"/>
                <c:pt idx="0">
                  <c:v>5603</c:v>
                </c:pt>
                <c:pt idx="1">
                  <c:v>6475</c:v>
                </c:pt>
                <c:pt idx="2">
                  <c:v>5856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9569664"/>
        <c:axId val="59571200"/>
        <c:axId val="0"/>
      </c:bar3DChart>
      <c:catAx>
        <c:axId val="59569664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sv-SE"/>
          </a:p>
        </c:txPr>
        <c:crossAx val="59571200"/>
        <c:crosses val="autoZero"/>
        <c:auto val="1"/>
        <c:lblAlgn val="ctr"/>
        <c:lblOffset val="100"/>
        <c:noMultiLvlLbl val="0"/>
      </c:catAx>
      <c:valAx>
        <c:axId val="59571200"/>
        <c:scaling>
          <c:orientation val="minMax"/>
        </c:scaling>
        <c:delete val="0"/>
        <c:axPos val="b"/>
        <c:majorGridlines/>
        <c:numFmt formatCode="#,##0" sourceLinked="1"/>
        <c:majorTickMark val="out"/>
        <c:minorTickMark val="none"/>
        <c:tickLblPos val="nextTo"/>
        <c:crossAx val="59569664"/>
        <c:crosses val="autoZero"/>
        <c:crossBetween val="between"/>
      </c:valAx>
      <c:spPr>
        <a:gradFill>
          <a:gsLst>
            <a:gs pos="0">
              <a:srgbClr val="5E9EFF"/>
            </a:gs>
            <a:gs pos="39999">
              <a:srgbClr val="85C2FF"/>
            </a:gs>
            <a:gs pos="70000">
              <a:srgbClr val="C4D6EB"/>
            </a:gs>
            <a:gs pos="100000">
              <a:srgbClr val="FFEBFA"/>
            </a:gs>
          </a:gsLst>
          <a:lin ang="16200000" scaled="0"/>
        </a:gradFill>
      </c:spPr>
    </c:plotArea>
    <c:legend>
      <c:legendPos val="r"/>
      <c:layout>
        <c:manualLayout>
          <c:xMode val="edge"/>
          <c:yMode val="edge"/>
          <c:x val="2.4265310586176765E-2"/>
          <c:y val="3.1831437736949582E-2"/>
          <c:w val="9.3570573311273622E-2"/>
          <c:h val="0.20784951644205621"/>
        </c:manualLayout>
      </c:layout>
      <c:overlay val="0"/>
      <c:spPr>
        <a:solidFill>
          <a:srgbClr val="FFFF99"/>
        </a:solidFill>
      </c:spPr>
    </c:legend>
    <c:plotVisOnly val="1"/>
    <c:dispBlanksAs val="gap"/>
    <c:showDLblsOverMax val="0"/>
  </c:chart>
  <c:spPr>
    <a:solidFill>
      <a:schemeClr val="tx1"/>
    </a:solidFill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10</xdr:row>
      <xdr:rowOff>123825</xdr:rowOff>
    </xdr:from>
    <xdr:to>
      <xdr:col>4</xdr:col>
      <xdr:colOff>9525</xdr:colOff>
      <xdr:row>15</xdr:row>
      <xdr:rowOff>133350</xdr:rowOff>
    </xdr:to>
    <xdr:sp macro="" textlink="">
      <xdr:nvSpPr>
        <xdr:cNvPr id="3" name="Text Box 7"/>
        <xdr:cNvSpPr txBox="1">
          <a:spLocks noChangeArrowheads="1"/>
        </xdr:cNvSpPr>
      </xdr:nvSpPr>
      <xdr:spPr bwMode="auto">
        <a:xfrm>
          <a:off x="104775" y="1743075"/>
          <a:ext cx="2343150" cy="819150"/>
        </a:xfrm>
        <a:prstGeom prst="rect">
          <a:avLst/>
        </a:prstGeom>
        <a:solidFill>
          <a:srgbClr val="FFFFFF"/>
        </a:solidFill>
        <a:ln w="9525">
          <a:miter lim="800000"/>
          <a:headEnd/>
          <a:tailEnd/>
        </a:ln>
        <a:effectLst/>
        <a:scene3d>
          <a:camera prst="legacyPerspectiveBottom"/>
          <a:lightRig rig="legacyFlat3" dir="t"/>
        </a:scene3d>
        <a:sp3d extrusionH="887400" prstMaterial="legacyMatte">
          <a:bevelT w="13500" h="13500" prst="angle"/>
          <a:bevelB w="13500" h="13500" prst="angle"/>
          <a:extrusionClr>
            <a:srgbClr val="FFFFFF"/>
          </a:extrusionClr>
        </a:sp3d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sv-S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Du ser en bild av ett diagram, det är inget riktigt diagram. Skapa ett likadant. Det ska vara så likt som möjligt.</a:t>
          </a:r>
        </a:p>
      </xdr:txBody>
    </xdr:sp>
    <xdr:clientData/>
  </xdr:twoCellAnchor>
  <xdr:twoCellAnchor>
    <xdr:from>
      <xdr:col>1</xdr:col>
      <xdr:colOff>314325</xdr:colOff>
      <xdr:row>19</xdr:row>
      <xdr:rowOff>133350</xdr:rowOff>
    </xdr:from>
    <xdr:to>
      <xdr:col>5</xdr:col>
      <xdr:colOff>566738</xdr:colOff>
      <xdr:row>27</xdr:row>
      <xdr:rowOff>47626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1028700" y="3505200"/>
          <a:ext cx="3176588" cy="120967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sy="50000" kx="-2453608" rotWithShape="0">
            <a:srgbClr val="808080">
              <a:alpha val="50000"/>
            </a:srgbClr>
          </a:outerShdw>
        </a:effectLst>
      </xdr:spPr>
      <xdr:txBody>
        <a:bodyPr vertOverflow="clip" wrap="square" lIns="72000" tIns="72000" rIns="72000" bIns="72000" anchor="ctr" upright="1"/>
        <a:lstStyle/>
        <a:p>
          <a:pPr algn="l" rtl="0">
            <a:defRPr sz="1000"/>
          </a:pPr>
          <a:r>
            <a:rPr lang="sv-SE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Uppg 11</a:t>
          </a:r>
        </a:p>
        <a:p>
          <a:pPr algn="l" rtl="0">
            <a:defRPr sz="1000"/>
          </a:pPr>
          <a:endParaRPr lang="sv-SE" sz="5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sv-S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Skapa diagrammet på bilden (staplad liggande stapel i 3D). Gör det så likt bilden som möjligt. Om jag ändrar värdena i A7:D10 ska diagrammet automatiskt uppdateras.</a:t>
          </a:r>
        </a:p>
        <a:p>
          <a:pPr algn="l" rtl="0">
            <a:defRPr sz="1000"/>
          </a:pPr>
          <a:r>
            <a:rPr lang="sv-SE" sz="1100" b="1" i="1" u="none" strike="noStrike" baseline="0">
              <a:solidFill>
                <a:srgbClr val="000000"/>
              </a:solidFill>
              <a:latin typeface="Arial"/>
              <a:cs typeface="Arial"/>
            </a:rPr>
            <a:t>(Se bilden ovan)</a:t>
          </a:r>
        </a:p>
      </xdr:txBody>
    </xdr:sp>
    <xdr:clientData/>
  </xdr:twoCellAnchor>
  <xdr:twoCellAnchor editAs="oneCell">
    <xdr:from>
      <xdr:col>4</xdr:col>
      <xdr:colOff>142875</xdr:colOff>
      <xdr:row>0</xdr:row>
      <xdr:rowOff>90488</xdr:rowOff>
    </xdr:from>
    <xdr:to>
      <xdr:col>12</xdr:col>
      <xdr:colOff>323850</xdr:colOff>
      <xdr:row>19</xdr:row>
      <xdr:rowOff>33338</xdr:rowOff>
    </xdr:to>
    <xdr:pic>
      <xdr:nvPicPr>
        <xdr:cNvPr id="409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3789" t="19227" r="40283" b="50564"/>
        <a:stretch>
          <a:fillRect/>
        </a:stretch>
      </xdr:blipFill>
      <xdr:spPr bwMode="auto">
        <a:xfrm>
          <a:off x="3171825" y="90488"/>
          <a:ext cx="5057775" cy="3314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457200</xdr:colOff>
      <xdr:row>13</xdr:row>
      <xdr:rowOff>57150</xdr:rowOff>
    </xdr:from>
    <xdr:to>
      <xdr:col>12</xdr:col>
      <xdr:colOff>247650</xdr:colOff>
      <xdr:row>28</xdr:row>
      <xdr:rowOff>19050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1244" t="42274" r="43947" b="34229"/>
        <a:stretch>
          <a:fillRect/>
        </a:stretch>
      </xdr:blipFill>
      <xdr:spPr bwMode="auto">
        <a:xfrm>
          <a:off x="4438650" y="2533650"/>
          <a:ext cx="4667250" cy="2838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10</xdr:row>
      <xdr:rowOff>123825</xdr:rowOff>
    </xdr:from>
    <xdr:to>
      <xdr:col>4</xdr:col>
      <xdr:colOff>9525</xdr:colOff>
      <xdr:row>15</xdr:row>
      <xdr:rowOff>133350</xdr:rowOff>
    </xdr:to>
    <xdr:sp macro="" textlink="">
      <xdr:nvSpPr>
        <xdr:cNvPr id="2" name="Text Box 7"/>
        <xdr:cNvSpPr txBox="1">
          <a:spLocks noChangeArrowheads="1"/>
        </xdr:cNvSpPr>
      </xdr:nvSpPr>
      <xdr:spPr bwMode="auto">
        <a:xfrm>
          <a:off x="104775" y="2038350"/>
          <a:ext cx="2933700" cy="819150"/>
        </a:xfrm>
        <a:prstGeom prst="rect">
          <a:avLst/>
        </a:prstGeom>
        <a:solidFill>
          <a:srgbClr val="FFFFFF"/>
        </a:solidFill>
        <a:ln w="9525">
          <a:miter lim="800000"/>
          <a:headEnd/>
          <a:tailEnd/>
        </a:ln>
        <a:effectLst/>
        <a:scene3d>
          <a:camera prst="legacyPerspectiveBottom"/>
          <a:lightRig rig="legacyFlat3" dir="t"/>
        </a:scene3d>
        <a:sp3d extrusionH="887400" prstMaterial="legacyMatte">
          <a:bevelT w="13500" h="13500" prst="angle"/>
          <a:bevelB w="13500" h="13500" prst="angle"/>
          <a:extrusionClr>
            <a:srgbClr val="FFFFFF"/>
          </a:extrusionClr>
        </a:sp3d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sv-S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Du ser en bild av ett diagram, det är inget riktigt diagram. Skapa ett likadant. Det ska vara så likt som möjligt.</a:t>
          </a:r>
        </a:p>
      </xdr:txBody>
    </xdr:sp>
    <xdr:clientData/>
  </xdr:twoCellAnchor>
  <xdr:twoCellAnchor>
    <xdr:from>
      <xdr:col>1</xdr:col>
      <xdr:colOff>314325</xdr:colOff>
      <xdr:row>19</xdr:row>
      <xdr:rowOff>76200</xdr:rowOff>
    </xdr:from>
    <xdr:to>
      <xdr:col>5</xdr:col>
      <xdr:colOff>566738</xdr:colOff>
      <xdr:row>26</xdr:row>
      <xdr:rowOff>152401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1028700" y="3448050"/>
          <a:ext cx="3176588" cy="120967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sy="50000" kx="-2453608" rotWithShape="0">
            <a:srgbClr val="808080">
              <a:alpha val="50000"/>
            </a:srgbClr>
          </a:outerShdw>
        </a:effectLst>
      </xdr:spPr>
      <xdr:txBody>
        <a:bodyPr vertOverflow="clip" wrap="square" lIns="72000" tIns="72000" rIns="72000" bIns="72000" anchor="ctr" upright="1"/>
        <a:lstStyle/>
        <a:p>
          <a:pPr algn="l" rtl="0">
            <a:defRPr sz="1000"/>
          </a:pPr>
          <a:r>
            <a:rPr lang="sv-SE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Uppg 11</a:t>
          </a:r>
        </a:p>
        <a:p>
          <a:pPr algn="l" rtl="0">
            <a:defRPr sz="1000"/>
          </a:pPr>
          <a:endParaRPr lang="sv-SE" sz="5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sv-S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Skapa diagrammet på bilden (staplad liggande stapel i 3D). Gör det så likt bilden som möjligt. Om jag ändrar värdena i A7:D10 ska diagrammet automatiskt uppdateras.</a:t>
          </a:r>
        </a:p>
        <a:p>
          <a:pPr algn="l" rtl="0">
            <a:defRPr sz="1000"/>
          </a:pPr>
          <a:r>
            <a:rPr lang="sv-SE" sz="1100" b="1" i="1" u="none" strike="noStrike" baseline="0">
              <a:solidFill>
                <a:srgbClr val="000000"/>
              </a:solidFill>
              <a:latin typeface="Arial"/>
              <a:cs typeface="Arial"/>
            </a:rPr>
            <a:t>(Se bilden ovan)</a:t>
          </a:r>
        </a:p>
      </xdr:txBody>
    </xdr:sp>
    <xdr:clientData/>
  </xdr:twoCellAnchor>
  <xdr:twoCellAnchor>
    <xdr:from>
      <xdr:col>4</xdr:col>
      <xdr:colOff>352425</xdr:colOff>
      <xdr:row>0</xdr:row>
      <xdr:rowOff>57149</xdr:rowOff>
    </xdr:from>
    <xdr:to>
      <xdr:col>12</xdr:col>
      <xdr:colOff>533401</xdr:colOff>
      <xdr:row>19</xdr:row>
      <xdr:rowOff>0</xdr:rowOff>
    </xdr:to>
    <xdr:graphicFrame macro="">
      <xdr:nvGraphicFramePr>
        <xdr:cNvPr id="4" name="Diagra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20</xdr:row>
      <xdr:rowOff>57150</xdr:rowOff>
    </xdr:from>
    <xdr:to>
      <xdr:col>16</xdr:col>
      <xdr:colOff>28575</xdr:colOff>
      <xdr:row>40</xdr:row>
      <xdr:rowOff>133350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33789" t="19227" r="40283" b="50564"/>
        <a:stretch>
          <a:fillRect/>
        </a:stretch>
      </xdr:blipFill>
      <xdr:spPr bwMode="auto">
        <a:xfrm>
          <a:off x="5314950" y="3590925"/>
          <a:ext cx="5057775" cy="3314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0</xdr:row>
      <xdr:rowOff>133350</xdr:rowOff>
    </xdr:from>
    <xdr:to>
      <xdr:col>3</xdr:col>
      <xdr:colOff>76200</xdr:colOff>
      <xdr:row>20</xdr:row>
      <xdr:rowOff>57150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942975" y="133350"/>
          <a:ext cx="5010150" cy="3162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sy="50000" kx="-2453608" rotWithShape="0">
            <a:srgbClr val="808080">
              <a:alpha val="50000"/>
            </a:srgbClr>
          </a:outerShdw>
        </a:effectLst>
      </xdr:spPr>
      <xdr:txBody>
        <a:bodyPr vertOverflow="clip" wrap="square" lIns="72000" tIns="72000" rIns="72000" bIns="72000" anchor="ctr" upright="1"/>
        <a:lstStyle/>
        <a:p>
          <a:pPr algn="l" rtl="0">
            <a:defRPr sz="1000"/>
          </a:pPr>
          <a:r>
            <a:rPr lang="sv-SE" sz="11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Uppg 12</a:t>
          </a:r>
        </a:p>
        <a:p>
          <a:pPr algn="l" rtl="0">
            <a:defRPr sz="1000"/>
          </a:pPr>
          <a:endParaRPr lang="sv-SE" sz="500" b="0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rtl="0"/>
          <a:r>
            <a:rPr lang="sv-SE" sz="1100" b="0" i="0" baseline="0">
              <a:latin typeface="Arial" pitchFamily="34" charset="0"/>
              <a:ea typeface="+mn-ea"/>
              <a:cs typeface="Arial" pitchFamily="34" charset="0"/>
            </a:rPr>
            <a:t>Infoga en tabell (Infoga-fliken)... Välj den tabell-design som jag skapat (rubrikraden får du formatera manuellt i efterhand).</a:t>
          </a:r>
        </a:p>
        <a:p>
          <a:pPr rtl="0"/>
          <a:endParaRPr lang="sv-SE" sz="500" b="0" i="0" baseline="0">
            <a:latin typeface="Arial" pitchFamily="34" charset="0"/>
            <a:ea typeface="+mn-ea"/>
            <a:cs typeface="Arial" pitchFamily="34" charset="0"/>
          </a:endParaRPr>
        </a:p>
        <a:p>
          <a:pPr rtl="0"/>
          <a:r>
            <a:rPr lang="sv-SE" sz="1100" b="0" i="0" baseline="0">
              <a:latin typeface="Arial" pitchFamily="34" charset="0"/>
              <a:ea typeface="+mn-ea"/>
              <a:cs typeface="Arial" pitchFamily="34" charset="0"/>
            </a:rPr>
            <a:t>Ställ rubrikcellerna i Arial 14 pt, svart fyllning och gul text. Lägg en tjock mörkblå kantlinje runt hela listan, en tunnare blå mellan listans alla celler.</a:t>
          </a:r>
          <a:endParaRPr lang="sv-SE" b="0">
            <a:latin typeface="Arial" pitchFamily="34" charset="0"/>
            <a:cs typeface="Arial" pitchFamily="34" charset="0"/>
          </a:endParaRPr>
        </a:p>
        <a:p>
          <a:pPr rtl="0" fontAlgn="base"/>
          <a:endParaRPr lang="sv-SE" sz="500" b="0" i="0" baseline="0">
            <a:latin typeface="Arial" pitchFamily="34" charset="0"/>
            <a:ea typeface="+mn-ea"/>
            <a:cs typeface="Arial" pitchFamily="34" charset="0"/>
          </a:endParaRPr>
        </a:p>
        <a:p>
          <a:pPr rtl="0"/>
          <a:r>
            <a:rPr lang="sv-SE" sz="1100" b="0" i="0" baseline="0">
              <a:latin typeface="Arial" pitchFamily="34" charset="0"/>
              <a:ea typeface="+mn-ea"/>
              <a:cs typeface="Arial" pitchFamily="34" charset="0"/>
            </a:rPr>
            <a:t>Infoga en ny kolumn före TITEL. Denna ska numrera alla 1- osv. Skapa ett talformat i alla dessa celler som visar Nr före enligt bilden. Högerställ talen i denna kolumn med högerindrag 1. Formatera PRIS-kolumnen med VALUTA utan decimaler.</a:t>
          </a:r>
          <a:endParaRPr lang="sv-SE" b="0">
            <a:latin typeface="Arial" pitchFamily="34" charset="0"/>
            <a:cs typeface="Arial" pitchFamily="34" charset="0"/>
          </a:endParaRPr>
        </a:p>
        <a:p>
          <a:pPr rtl="0" fontAlgn="base"/>
          <a:endParaRPr lang="sv-SE" sz="500" b="0" i="0" baseline="0">
            <a:latin typeface="Arial" pitchFamily="34" charset="0"/>
            <a:ea typeface="+mn-ea"/>
            <a:cs typeface="Arial" pitchFamily="34" charset="0"/>
          </a:endParaRPr>
        </a:p>
        <a:p>
          <a:pPr rtl="0"/>
          <a:r>
            <a:rPr lang="sv-SE" sz="1100" b="0" i="0" baseline="0">
              <a:latin typeface="Arial" pitchFamily="34" charset="0"/>
              <a:ea typeface="+mn-ea"/>
              <a:cs typeface="Arial" pitchFamily="34" charset="0"/>
            </a:rPr>
            <a:t>Sortera så att du får de billigaste böckerna överst, därefter sorterar du om, så att FÖRFATTARE sorteras stigande. Lägg sedan ett AUTOFILTER som visar:</a:t>
          </a:r>
          <a:endParaRPr lang="sv-SE" b="0">
            <a:latin typeface="Arial" pitchFamily="34" charset="0"/>
            <a:cs typeface="Arial" pitchFamily="34" charset="0"/>
          </a:endParaRPr>
        </a:p>
        <a:p>
          <a:pPr rtl="0" fontAlgn="base"/>
          <a:endParaRPr lang="sv-SE" sz="500" b="0" i="0" baseline="0">
            <a:latin typeface="Arial" pitchFamily="34" charset="0"/>
            <a:ea typeface="+mn-ea"/>
            <a:cs typeface="Arial" pitchFamily="34" charset="0"/>
          </a:endParaRPr>
        </a:p>
        <a:p>
          <a:pPr rtl="0"/>
          <a:r>
            <a:rPr lang="sv-SE" sz="1100" b="0" i="0" baseline="0">
              <a:latin typeface="Arial" pitchFamily="34" charset="0"/>
              <a:ea typeface="+mn-ea"/>
              <a:cs typeface="Arial" pitchFamily="34" charset="0"/>
            </a:rPr>
            <a:t>1. Alla böcker från förlaget FORUM</a:t>
          </a:r>
          <a:endParaRPr lang="sv-SE" b="0">
            <a:latin typeface="Arial" pitchFamily="34" charset="0"/>
            <a:cs typeface="Arial" pitchFamily="34" charset="0"/>
          </a:endParaRPr>
        </a:p>
        <a:p>
          <a:pPr rtl="0"/>
          <a:r>
            <a:rPr lang="sv-SE" sz="1100" b="0" i="0" baseline="0">
              <a:latin typeface="Arial" pitchFamily="34" charset="0"/>
              <a:ea typeface="+mn-ea"/>
              <a:cs typeface="Arial" pitchFamily="34" charset="0"/>
            </a:rPr>
            <a:t>2. Alla böcker som kostar under 100 kr</a:t>
          </a:r>
          <a:endParaRPr lang="sv-SE" b="0">
            <a:latin typeface="Arial" pitchFamily="34" charset="0"/>
            <a:cs typeface="Arial" pitchFamily="34" charset="0"/>
          </a:endParaRPr>
        </a:p>
        <a:p>
          <a:pPr rtl="0"/>
          <a:r>
            <a:rPr lang="sv-SE" sz="1100" b="0" i="0" baseline="0">
              <a:latin typeface="Arial" pitchFamily="34" charset="0"/>
              <a:ea typeface="+mn-ea"/>
              <a:cs typeface="Arial" pitchFamily="34" charset="0"/>
            </a:rPr>
            <a:t>3. Alla böcker som kostar över 200 kr</a:t>
          </a:r>
        </a:p>
        <a:p>
          <a:pPr rtl="0"/>
          <a:r>
            <a:rPr lang="sv-SE" sz="1100" b="0" i="0" baseline="0">
              <a:latin typeface="Arial" pitchFamily="34" charset="0"/>
              <a:ea typeface="+mn-ea"/>
              <a:cs typeface="Arial" pitchFamily="34" charset="0"/>
            </a:rPr>
            <a:t>Observera att alla 3 villkoren måste uppfyllas samtidigt.</a:t>
          </a:r>
          <a:endParaRPr lang="sv-SE" b="0">
            <a:latin typeface="Arial" pitchFamily="34" charset="0"/>
            <a:cs typeface="Arial" pitchFamily="34" charset="0"/>
          </a:endParaRPr>
        </a:p>
        <a:p>
          <a:pPr algn="l" rtl="0">
            <a:defRPr sz="1000"/>
          </a:pPr>
          <a:r>
            <a:rPr lang="sv-SE" sz="1100" b="0" i="1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(Se bilden till höger)</a:t>
          </a:r>
        </a:p>
      </xdr:txBody>
    </xdr:sp>
    <xdr:clientData/>
  </xdr:twoCellAnchor>
  <xdr:twoCellAnchor editAs="oneCell">
    <xdr:from>
      <xdr:col>3</xdr:col>
      <xdr:colOff>607919</xdr:colOff>
      <xdr:row>8</xdr:row>
      <xdr:rowOff>83483</xdr:rowOff>
    </xdr:from>
    <xdr:to>
      <xdr:col>15</xdr:col>
      <xdr:colOff>63874</xdr:colOff>
      <xdr:row>15</xdr:row>
      <xdr:rowOff>21851</xdr:rowOff>
    </xdr:to>
    <xdr:pic>
      <xdr:nvPicPr>
        <xdr:cNvPr id="61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4461" t="55968" r="46900" b="33745"/>
        <a:stretch>
          <a:fillRect/>
        </a:stretch>
      </xdr:blipFill>
      <xdr:spPr bwMode="auto">
        <a:xfrm>
          <a:off x="6484844" y="1378883"/>
          <a:ext cx="6961655" cy="107184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0</xdr:row>
      <xdr:rowOff>133350</xdr:rowOff>
    </xdr:from>
    <xdr:to>
      <xdr:col>4</xdr:col>
      <xdr:colOff>76200</xdr:colOff>
      <xdr:row>20</xdr:row>
      <xdr:rowOff>57150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42975" y="133350"/>
          <a:ext cx="5010150" cy="3162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sy="50000" kx="-2453608" rotWithShape="0">
            <a:srgbClr val="808080">
              <a:alpha val="50000"/>
            </a:srgbClr>
          </a:outerShdw>
        </a:effectLst>
      </xdr:spPr>
      <xdr:txBody>
        <a:bodyPr vertOverflow="clip" wrap="square" lIns="72000" tIns="72000" rIns="72000" bIns="72000" anchor="ctr" upright="1"/>
        <a:lstStyle/>
        <a:p>
          <a:pPr algn="l" rtl="0">
            <a:defRPr sz="1000"/>
          </a:pPr>
          <a:r>
            <a:rPr lang="sv-SE" sz="11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Uppg 12</a:t>
          </a:r>
        </a:p>
        <a:p>
          <a:pPr algn="l" rtl="0">
            <a:defRPr sz="1000"/>
          </a:pPr>
          <a:endParaRPr lang="sv-SE" sz="500" b="0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rtl="0"/>
          <a:r>
            <a:rPr lang="sv-SE" sz="1100" b="0" i="0" baseline="0">
              <a:latin typeface="Arial" pitchFamily="34" charset="0"/>
              <a:ea typeface="+mn-ea"/>
              <a:cs typeface="Arial" pitchFamily="34" charset="0"/>
            </a:rPr>
            <a:t>Infoga en tabell (Infoga-fliken)... Välj den tabell-design som jag skapat (rubrikraden får du formatera manuellt i efterhand).</a:t>
          </a:r>
        </a:p>
        <a:p>
          <a:pPr rtl="0"/>
          <a:endParaRPr lang="sv-SE" sz="500" b="0" i="0" baseline="0">
            <a:latin typeface="Arial" pitchFamily="34" charset="0"/>
            <a:ea typeface="+mn-ea"/>
            <a:cs typeface="Arial" pitchFamily="34" charset="0"/>
          </a:endParaRPr>
        </a:p>
        <a:p>
          <a:pPr rtl="0"/>
          <a:r>
            <a:rPr lang="sv-SE" sz="1100" b="0" i="0" baseline="0">
              <a:latin typeface="Arial" pitchFamily="34" charset="0"/>
              <a:ea typeface="+mn-ea"/>
              <a:cs typeface="Arial" pitchFamily="34" charset="0"/>
            </a:rPr>
            <a:t>Ställ rubrikcellerna i Arial 14 pt, svart fyllning och gul text. Lägg en tjock mörkblå kantlinje runt hela listan, en tunnare blå mellan listans alla celler.</a:t>
          </a:r>
          <a:endParaRPr lang="sv-SE" b="0">
            <a:latin typeface="Arial" pitchFamily="34" charset="0"/>
            <a:cs typeface="Arial" pitchFamily="34" charset="0"/>
          </a:endParaRPr>
        </a:p>
        <a:p>
          <a:pPr rtl="0" fontAlgn="base"/>
          <a:endParaRPr lang="sv-SE" sz="500" b="0" i="0" baseline="0">
            <a:latin typeface="Arial" pitchFamily="34" charset="0"/>
            <a:ea typeface="+mn-ea"/>
            <a:cs typeface="Arial" pitchFamily="34" charset="0"/>
          </a:endParaRPr>
        </a:p>
        <a:p>
          <a:pPr rtl="0"/>
          <a:r>
            <a:rPr lang="sv-SE" sz="1100" b="0" i="0" baseline="0">
              <a:latin typeface="Arial" pitchFamily="34" charset="0"/>
              <a:ea typeface="+mn-ea"/>
              <a:cs typeface="Arial" pitchFamily="34" charset="0"/>
            </a:rPr>
            <a:t>Infoga en ny kolumn före TITEL. Denna ska numrera alla 1- osv. Skapa ett talformat i alla dessa celler som visar Nr före enligt bilden. Högerställ talen i denna kolumn med högerindrag 1. Formatera PRIS-kolumnen med VALUTA utan decimaler.</a:t>
          </a:r>
          <a:endParaRPr lang="sv-SE" b="0">
            <a:latin typeface="Arial" pitchFamily="34" charset="0"/>
            <a:cs typeface="Arial" pitchFamily="34" charset="0"/>
          </a:endParaRPr>
        </a:p>
        <a:p>
          <a:pPr rtl="0" fontAlgn="base"/>
          <a:endParaRPr lang="sv-SE" sz="500" b="0" i="0" baseline="0">
            <a:latin typeface="Arial" pitchFamily="34" charset="0"/>
            <a:ea typeface="+mn-ea"/>
            <a:cs typeface="Arial" pitchFamily="34" charset="0"/>
          </a:endParaRPr>
        </a:p>
        <a:p>
          <a:pPr rtl="0"/>
          <a:r>
            <a:rPr lang="sv-SE" sz="1100" b="0" i="0" baseline="0">
              <a:latin typeface="Arial" pitchFamily="34" charset="0"/>
              <a:ea typeface="+mn-ea"/>
              <a:cs typeface="Arial" pitchFamily="34" charset="0"/>
            </a:rPr>
            <a:t>Sortera så att du får de billigaste böckerna överst, därefter sorterar du om, så att FÖRFATTARE sorteras stigande. Lägg sedan ett AUTOFILTER som visar:</a:t>
          </a:r>
          <a:endParaRPr lang="sv-SE" b="0">
            <a:latin typeface="Arial" pitchFamily="34" charset="0"/>
            <a:cs typeface="Arial" pitchFamily="34" charset="0"/>
          </a:endParaRPr>
        </a:p>
        <a:p>
          <a:pPr rtl="0" fontAlgn="base"/>
          <a:endParaRPr lang="sv-SE" sz="500" b="0" i="0" baseline="0">
            <a:latin typeface="Arial" pitchFamily="34" charset="0"/>
            <a:ea typeface="+mn-ea"/>
            <a:cs typeface="Arial" pitchFamily="34" charset="0"/>
          </a:endParaRPr>
        </a:p>
        <a:p>
          <a:pPr rtl="0"/>
          <a:r>
            <a:rPr lang="sv-SE" sz="1100" b="0" i="0" baseline="0">
              <a:latin typeface="Arial" pitchFamily="34" charset="0"/>
              <a:ea typeface="+mn-ea"/>
              <a:cs typeface="Arial" pitchFamily="34" charset="0"/>
            </a:rPr>
            <a:t>1. Alla böcker från förlaget FORUM</a:t>
          </a:r>
          <a:endParaRPr lang="sv-SE" b="0">
            <a:latin typeface="Arial" pitchFamily="34" charset="0"/>
            <a:cs typeface="Arial" pitchFamily="34" charset="0"/>
          </a:endParaRPr>
        </a:p>
        <a:p>
          <a:pPr rtl="0"/>
          <a:r>
            <a:rPr lang="sv-SE" sz="1100" b="0" i="0" baseline="0">
              <a:latin typeface="Arial" pitchFamily="34" charset="0"/>
              <a:ea typeface="+mn-ea"/>
              <a:cs typeface="Arial" pitchFamily="34" charset="0"/>
            </a:rPr>
            <a:t>2. Alla böcker som kostar under 100 kr</a:t>
          </a:r>
          <a:endParaRPr lang="sv-SE" b="0">
            <a:latin typeface="Arial" pitchFamily="34" charset="0"/>
            <a:cs typeface="Arial" pitchFamily="34" charset="0"/>
          </a:endParaRPr>
        </a:p>
        <a:p>
          <a:pPr rtl="0"/>
          <a:r>
            <a:rPr lang="sv-SE" sz="1100" b="0" i="0" baseline="0">
              <a:latin typeface="Arial" pitchFamily="34" charset="0"/>
              <a:ea typeface="+mn-ea"/>
              <a:cs typeface="Arial" pitchFamily="34" charset="0"/>
            </a:rPr>
            <a:t>3. Alla böcker som kostar över 200 kr</a:t>
          </a:r>
        </a:p>
        <a:p>
          <a:pPr rtl="0"/>
          <a:r>
            <a:rPr lang="sv-SE" sz="1100" b="0" i="0" baseline="0">
              <a:latin typeface="Arial" pitchFamily="34" charset="0"/>
              <a:ea typeface="+mn-ea"/>
              <a:cs typeface="Arial" pitchFamily="34" charset="0"/>
            </a:rPr>
            <a:t>Observera att alla 3 villkoren måste uppfyllas samtidigt.</a:t>
          </a:r>
          <a:endParaRPr lang="sv-SE" b="0">
            <a:latin typeface="Arial" pitchFamily="34" charset="0"/>
            <a:cs typeface="Arial" pitchFamily="34" charset="0"/>
          </a:endParaRPr>
        </a:p>
        <a:p>
          <a:pPr algn="l" rtl="0">
            <a:defRPr sz="1000"/>
          </a:pPr>
          <a:r>
            <a:rPr lang="sv-SE" sz="1100" b="0" i="1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(Se bilden till höger)</a:t>
          </a:r>
        </a:p>
      </xdr:txBody>
    </xdr:sp>
    <xdr:clientData/>
  </xdr:twoCellAnchor>
  <xdr:twoCellAnchor editAs="oneCell">
    <xdr:from>
      <xdr:col>4</xdr:col>
      <xdr:colOff>790575</xdr:colOff>
      <xdr:row>8</xdr:row>
      <xdr:rowOff>19050</xdr:rowOff>
    </xdr:from>
    <xdr:to>
      <xdr:col>16</xdr:col>
      <xdr:colOff>246530</xdr:colOff>
      <xdr:row>14</xdr:row>
      <xdr:rowOff>119343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4461" t="55968" r="46900" b="33745"/>
        <a:stretch>
          <a:fillRect/>
        </a:stretch>
      </xdr:blipFill>
      <xdr:spPr bwMode="auto">
        <a:xfrm>
          <a:off x="6667500" y="1314450"/>
          <a:ext cx="6961655" cy="107184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0</xdr:row>
      <xdr:rowOff>133350</xdr:rowOff>
    </xdr:from>
    <xdr:to>
      <xdr:col>4</xdr:col>
      <xdr:colOff>476250</xdr:colOff>
      <xdr:row>21</xdr:row>
      <xdr:rowOff>1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42975" y="133350"/>
          <a:ext cx="5410200" cy="326707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sy="50000" kx="-2453608" rotWithShape="0">
            <a:srgbClr val="808080">
              <a:alpha val="50000"/>
            </a:srgbClr>
          </a:outerShdw>
        </a:effectLst>
      </xdr:spPr>
      <xdr:txBody>
        <a:bodyPr vertOverflow="clip" wrap="square" lIns="72000" tIns="72000" rIns="72000" bIns="72000" anchor="ctr" upright="1"/>
        <a:lstStyle/>
        <a:p>
          <a:pPr algn="l" rtl="0">
            <a:defRPr sz="1000"/>
          </a:pPr>
          <a:r>
            <a:rPr lang="sv-SE" sz="11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Uppg 13</a:t>
          </a:r>
        </a:p>
        <a:p>
          <a:pPr algn="l" rtl="0">
            <a:defRPr sz="1000"/>
          </a:pPr>
          <a:endParaRPr lang="sv-SE" sz="500" b="0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rtl="0"/>
          <a:r>
            <a:rPr lang="sv-SE" sz="1100" b="0" i="0" baseline="0">
              <a:latin typeface="Arial" pitchFamily="34" charset="0"/>
              <a:ea typeface="+mn-ea"/>
              <a:cs typeface="Arial" pitchFamily="34" charset="0"/>
            </a:rPr>
            <a:t>Sortera så att du får de billigaste böckerna överst, därefter sorterar du om, så att FÖRFATTARE sorteras stigande. Lägg sedan ett AVANCERAT FILTER som visar:</a:t>
          </a:r>
          <a:endParaRPr lang="sv-SE" sz="1100" b="0">
            <a:latin typeface="Arial" pitchFamily="34" charset="0"/>
            <a:cs typeface="Arial" pitchFamily="34" charset="0"/>
          </a:endParaRPr>
        </a:p>
        <a:p>
          <a:pPr rtl="0" fontAlgn="base"/>
          <a:endParaRPr lang="sv-SE" sz="500" b="0" i="0" baseline="0">
            <a:latin typeface="Arial" pitchFamily="34" charset="0"/>
            <a:ea typeface="+mn-ea"/>
            <a:cs typeface="Arial" pitchFamily="34" charset="0"/>
          </a:endParaRPr>
        </a:p>
        <a:p>
          <a:pPr rtl="0"/>
          <a:r>
            <a:rPr lang="sv-SE" sz="1100" b="0" i="0" baseline="0">
              <a:latin typeface="Arial" pitchFamily="34" charset="0"/>
              <a:ea typeface="+mn-ea"/>
              <a:cs typeface="Arial" pitchFamily="34" charset="0"/>
            </a:rPr>
            <a:t>1. Alla böcker från förlaget FORUM  (samt dessutom...)</a:t>
          </a:r>
          <a:endParaRPr lang="sv-SE" sz="1100" b="0">
            <a:latin typeface="Arial" pitchFamily="34" charset="0"/>
            <a:cs typeface="Arial" pitchFamily="34" charset="0"/>
          </a:endParaRPr>
        </a:p>
        <a:p>
          <a:pPr rtl="0"/>
          <a:r>
            <a:rPr lang="sv-SE" sz="1100" b="0" i="0" baseline="0">
              <a:latin typeface="Arial" pitchFamily="34" charset="0"/>
              <a:ea typeface="+mn-ea"/>
              <a:cs typeface="Arial" pitchFamily="34" charset="0"/>
            </a:rPr>
            <a:t>2. Alla böcker som kostar under 100 kr  (samt dessutom...)</a:t>
          </a:r>
          <a:endParaRPr lang="sv-SE" sz="1100" b="0">
            <a:latin typeface="Arial" pitchFamily="34" charset="0"/>
            <a:cs typeface="Arial" pitchFamily="34" charset="0"/>
          </a:endParaRPr>
        </a:p>
        <a:p>
          <a:pPr rtl="0"/>
          <a:r>
            <a:rPr lang="sv-SE" sz="1100" b="0" i="0" baseline="0">
              <a:latin typeface="Arial" pitchFamily="34" charset="0"/>
              <a:ea typeface="+mn-ea"/>
              <a:cs typeface="Arial" pitchFamily="34" charset="0"/>
            </a:rPr>
            <a:t>3. Alla böcker som kostar över 200 kr</a:t>
          </a:r>
        </a:p>
        <a:p>
          <a:pPr rtl="0"/>
          <a:r>
            <a:rPr lang="sv-SE" sz="1100" b="0" i="0" baseline="0">
              <a:latin typeface="Arial" pitchFamily="34" charset="0"/>
              <a:ea typeface="+mn-ea"/>
              <a:cs typeface="Arial" pitchFamily="34" charset="0"/>
            </a:rPr>
            <a:t>Observera att alla 3 villkoren måste uppfyllas samtidigt. Du bör se 28 poster.</a:t>
          </a:r>
          <a:endParaRPr lang="sv-SE" sz="1100" b="0">
            <a:latin typeface="Arial" pitchFamily="34" charset="0"/>
            <a:cs typeface="Arial" pitchFamily="34" charset="0"/>
          </a:endParaRPr>
        </a:p>
        <a:p>
          <a:pPr algn="l" rtl="0">
            <a:defRPr sz="1000"/>
          </a:pPr>
          <a:r>
            <a:rPr lang="sv-SE" sz="1100" b="0" i="1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(Se bilden till höger)</a:t>
          </a:r>
        </a:p>
        <a:p>
          <a:pPr algn="l" rtl="0">
            <a:defRPr sz="1000"/>
          </a:pPr>
          <a:endParaRPr lang="sv-SE" sz="500" b="0" i="1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l" rtl="0">
            <a:defRPr sz="1000"/>
          </a:pPr>
          <a:r>
            <a:rPr lang="sv-SE" sz="1100" b="0" i="1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Hur går man tillväga?</a:t>
          </a:r>
        </a:p>
        <a:p>
          <a:pPr algn="l" rtl="0">
            <a:defRPr sz="1000"/>
          </a:pPr>
          <a:r>
            <a:rPr lang="sv-SE" sz="11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Infoga några tomrader ovanför listan. Kopiera rubrikcellerna, lägg dem i samma celler som du ser i bilden. Skriv in villkoren enligt bilden. Ställ markören i listan (där nere), välj sedan menyfliken DATA, och Avancerat (ligger intill Autofilter-tratten), och ställ in ditt Avancerade filter enligt bilden. När du klickar OK bör du längst ner till vänster i Excelprogrammet se:</a:t>
          </a:r>
        </a:p>
        <a:p>
          <a:pPr algn="l" rtl="0">
            <a:defRPr sz="1000"/>
          </a:pPr>
          <a:r>
            <a:rPr lang="sv-SE" sz="11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Klar  28 av 48 poster funna.</a:t>
          </a:r>
        </a:p>
        <a:p>
          <a:pPr algn="l" rtl="0">
            <a:defRPr sz="1000"/>
          </a:pPr>
          <a:endParaRPr lang="sv-SE" sz="500" b="0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l" rtl="0">
            <a:defRPr sz="1000"/>
          </a:pPr>
          <a:r>
            <a:rPr lang="sv-SE" sz="11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Kolla nu hur många poster som finns som tillhör förlagen Forum, tiden eller Trevi, om de kostan mellan 80 kr och 180 kr.</a:t>
          </a:r>
        </a:p>
      </xdr:txBody>
    </xdr:sp>
    <xdr:clientData/>
  </xdr:twoCellAnchor>
  <xdr:twoCellAnchor>
    <xdr:from>
      <xdr:col>5</xdr:col>
      <xdr:colOff>371474</xdr:colOff>
      <xdr:row>35</xdr:row>
      <xdr:rowOff>133350</xdr:rowOff>
    </xdr:from>
    <xdr:to>
      <xdr:col>14</xdr:col>
      <xdr:colOff>200025</xdr:colOff>
      <xdr:row>79</xdr:row>
      <xdr:rowOff>83608</xdr:rowOff>
    </xdr:to>
    <xdr:grpSp>
      <xdr:nvGrpSpPr>
        <xdr:cNvPr id="10" name="Grupp 9"/>
        <xdr:cNvGrpSpPr/>
      </xdr:nvGrpSpPr>
      <xdr:grpSpPr>
        <a:xfrm>
          <a:off x="7048499" y="5057775"/>
          <a:ext cx="5314951" cy="4646083"/>
          <a:chOff x="6991349" y="6096000"/>
          <a:chExt cx="5314951" cy="4646083"/>
        </a:xfrm>
      </xdr:grpSpPr>
      <xdr:pic>
        <xdr:nvPicPr>
          <xdr:cNvPr id="7171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 l="19287" t="28525" r="34819" b="7717"/>
          <a:stretch>
            <a:fillRect/>
          </a:stretch>
        </xdr:blipFill>
        <xdr:spPr bwMode="auto">
          <a:xfrm>
            <a:off x="6991349" y="6104525"/>
            <a:ext cx="5305425" cy="4637558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  <xdr:sp macro="" textlink="">
        <xdr:nvSpPr>
          <xdr:cNvPr id="6" name="Rektangel med rundade hörn 5"/>
          <xdr:cNvSpPr/>
        </xdr:nvSpPr>
        <xdr:spPr>
          <a:xfrm>
            <a:off x="10601325" y="6096000"/>
            <a:ext cx="1704975" cy="590550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endParaRPr lang="sv-SE" sz="1100"/>
          </a:p>
        </xdr:txBody>
      </xdr:sp>
    </xdr:grpSp>
    <xdr:clientData/>
  </xdr:twoCellAnchor>
  <xdr:twoCellAnchor>
    <xdr:from>
      <xdr:col>6</xdr:col>
      <xdr:colOff>333375</xdr:colOff>
      <xdr:row>4</xdr:row>
      <xdr:rowOff>19050</xdr:rowOff>
    </xdr:from>
    <xdr:to>
      <xdr:col>10</xdr:col>
      <xdr:colOff>190500</xdr:colOff>
      <xdr:row>18</xdr:row>
      <xdr:rowOff>57150</xdr:rowOff>
    </xdr:to>
    <xdr:grpSp>
      <xdr:nvGrpSpPr>
        <xdr:cNvPr id="9" name="Grupp 8"/>
        <xdr:cNvGrpSpPr/>
      </xdr:nvGrpSpPr>
      <xdr:grpSpPr>
        <a:xfrm>
          <a:off x="7620000" y="666750"/>
          <a:ext cx="2295525" cy="2305050"/>
          <a:chOff x="7086600" y="3581400"/>
          <a:chExt cx="2295525" cy="2305050"/>
        </a:xfrm>
      </xdr:grpSpPr>
      <xdr:pic>
        <xdr:nvPicPr>
          <xdr:cNvPr id="7170" name="Picture 2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7086600" y="3581400"/>
            <a:ext cx="2295525" cy="2305050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  <xdr:sp macro="" textlink="">
        <xdr:nvSpPr>
          <xdr:cNvPr id="8" name="Rektangel med rundade hörn 7"/>
          <xdr:cNvSpPr/>
        </xdr:nvSpPr>
        <xdr:spPr>
          <a:xfrm>
            <a:off x="7181850" y="5172074"/>
            <a:ext cx="1171575" cy="3143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endParaRPr lang="sv-SE" sz="1100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0</xdr:row>
      <xdr:rowOff>133350</xdr:rowOff>
    </xdr:from>
    <xdr:to>
      <xdr:col>4</xdr:col>
      <xdr:colOff>476250</xdr:colOff>
      <xdr:row>21</xdr:row>
      <xdr:rowOff>1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42975" y="133350"/>
          <a:ext cx="5410200" cy="326707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sy="50000" kx="-2453608" rotWithShape="0">
            <a:srgbClr val="808080">
              <a:alpha val="50000"/>
            </a:srgbClr>
          </a:outerShdw>
        </a:effectLst>
      </xdr:spPr>
      <xdr:txBody>
        <a:bodyPr vertOverflow="clip" wrap="square" lIns="72000" tIns="72000" rIns="72000" bIns="72000" anchor="ctr" upright="1"/>
        <a:lstStyle/>
        <a:p>
          <a:pPr algn="l" rtl="0">
            <a:defRPr sz="1000"/>
          </a:pPr>
          <a:r>
            <a:rPr lang="sv-SE" sz="11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Uppg 13</a:t>
          </a:r>
        </a:p>
        <a:p>
          <a:pPr algn="l" rtl="0">
            <a:defRPr sz="1000"/>
          </a:pPr>
          <a:endParaRPr lang="sv-SE" sz="500" b="0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rtl="0"/>
          <a:r>
            <a:rPr lang="sv-SE" sz="1100" b="0" i="0" baseline="0">
              <a:latin typeface="Arial" pitchFamily="34" charset="0"/>
              <a:ea typeface="+mn-ea"/>
              <a:cs typeface="Arial" pitchFamily="34" charset="0"/>
            </a:rPr>
            <a:t>Sortera så att du får de billigaste böckerna överst, därefter sorterar du om, så att FÖRFATTARE sorteras stigande. Lägg sedan ett AVANCERAT FILTER som visar:</a:t>
          </a:r>
          <a:endParaRPr lang="sv-SE" sz="1100" b="0">
            <a:latin typeface="Arial" pitchFamily="34" charset="0"/>
            <a:cs typeface="Arial" pitchFamily="34" charset="0"/>
          </a:endParaRPr>
        </a:p>
        <a:p>
          <a:pPr rtl="0" fontAlgn="base"/>
          <a:endParaRPr lang="sv-SE" sz="500" b="0" i="0" baseline="0">
            <a:latin typeface="Arial" pitchFamily="34" charset="0"/>
            <a:ea typeface="+mn-ea"/>
            <a:cs typeface="Arial" pitchFamily="34" charset="0"/>
          </a:endParaRPr>
        </a:p>
        <a:p>
          <a:pPr rtl="0"/>
          <a:r>
            <a:rPr lang="sv-SE" sz="1100" b="0" i="0" baseline="0">
              <a:latin typeface="Arial" pitchFamily="34" charset="0"/>
              <a:ea typeface="+mn-ea"/>
              <a:cs typeface="Arial" pitchFamily="34" charset="0"/>
            </a:rPr>
            <a:t>1. Alla böcker från förlaget FORUM  (samt dessutom...)</a:t>
          </a:r>
          <a:endParaRPr lang="sv-SE" sz="1100" b="0">
            <a:latin typeface="Arial" pitchFamily="34" charset="0"/>
            <a:cs typeface="Arial" pitchFamily="34" charset="0"/>
          </a:endParaRPr>
        </a:p>
        <a:p>
          <a:pPr rtl="0"/>
          <a:r>
            <a:rPr lang="sv-SE" sz="1100" b="0" i="0" baseline="0">
              <a:latin typeface="Arial" pitchFamily="34" charset="0"/>
              <a:ea typeface="+mn-ea"/>
              <a:cs typeface="Arial" pitchFamily="34" charset="0"/>
            </a:rPr>
            <a:t>2. Alla böcker som kostar under 100 kr  (samt dessutom...)</a:t>
          </a:r>
          <a:endParaRPr lang="sv-SE" sz="1100" b="0">
            <a:latin typeface="Arial" pitchFamily="34" charset="0"/>
            <a:cs typeface="Arial" pitchFamily="34" charset="0"/>
          </a:endParaRPr>
        </a:p>
        <a:p>
          <a:pPr rtl="0"/>
          <a:r>
            <a:rPr lang="sv-SE" sz="1100" b="0" i="0" baseline="0">
              <a:latin typeface="Arial" pitchFamily="34" charset="0"/>
              <a:ea typeface="+mn-ea"/>
              <a:cs typeface="Arial" pitchFamily="34" charset="0"/>
            </a:rPr>
            <a:t>3. Alla böcker som kostar över 200 kr</a:t>
          </a:r>
        </a:p>
        <a:p>
          <a:pPr rtl="0"/>
          <a:r>
            <a:rPr lang="sv-SE" sz="1100" b="0" i="0" baseline="0">
              <a:latin typeface="Arial" pitchFamily="34" charset="0"/>
              <a:ea typeface="+mn-ea"/>
              <a:cs typeface="Arial" pitchFamily="34" charset="0"/>
            </a:rPr>
            <a:t>Observera att alla 3 villkoren måste uppfyllas samtidigt. Du bör se 28 poster.</a:t>
          </a:r>
          <a:endParaRPr lang="sv-SE" sz="1100" b="0">
            <a:latin typeface="Arial" pitchFamily="34" charset="0"/>
            <a:cs typeface="Arial" pitchFamily="34" charset="0"/>
          </a:endParaRPr>
        </a:p>
        <a:p>
          <a:pPr algn="l" rtl="0">
            <a:defRPr sz="1000"/>
          </a:pPr>
          <a:r>
            <a:rPr lang="sv-SE" sz="1100" b="0" i="1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(Se bilden till höger)</a:t>
          </a:r>
        </a:p>
        <a:p>
          <a:pPr algn="l" rtl="0">
            <a:defRPr sz="1000"/>
          </a:pPr>
          <a:endParaRPr lang="sv-SE" sz="500" b="0" i="1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l" rtl="0">
            <a:defRPr sz="1000"/>
          </a:pPr>
          <a:r>
            <a:rPr lang="sv-SE" sz="1100" b="0" i="1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Hur går man tillväga?</a:t>
          </a:r>
        </a:p>
        <a:p>
          <a:pPr algn="l" rtl="0">
            <a:defRPr sz="1000"/>
          </a:pPr>
          <a:r>
            <a:rPr lang="sv-SE" sz="11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Infoga några tomrader ovanför listan. Kopiera rubrikcellerna, lägg dem i samma celler som du ser i bilden. Skriv in villkoren enligt bilden. Ställ markören i listan (där nere), välj sedan menyfliken DATA, och Avancerat (ligger intill Autofilter-tratten), och ställ in ditt Avancerade filter enligt bilden. När du klickar OK bör du längst ner till vänster i Excelprogrammet se:</a:t>
          </a:r>
        </a:p>
        <a:p>
          <a:pPr algn="l" rtl="0">
            <a:defRPr sz="1000"/>
          </a:pPr>
          <a:r>
            <a:rPr lang="sv-SE" sz="11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Klar  28 av 48 poster funna.</a:t>
          </a:r>
        </a:p>
        <a:p>
          <a:pPr algn="l" rtl="0">
            <a:defRPr sz="1000"/>
          </a:pPr>
          <a:endParaRPr lang="sv-SE" sz="500" b="0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l" rtl="0">
            <a:defRPr sz="1000"/>
          </a:pPr>
          <a:r>
            <a:rPr lang="sv-SE" sz="11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Kolla nu hur många poster som finns som tillhör förlagen Forum, tiden eller Trevi, om de kostan mellan 80 kr och 180 kr.</a:t>
          </a:r>
        </a:p>
      </xdr:txBody>
    </xdr:sp>
    <xdr:clientData/>
  </xdr:twoCellAnchor>
  <xdr:twoCellAnchor>
    <xdr:from>
      <xdr:col>5</xdr:col>
      <xdr:colOff>371474</xdr:colOff>
      <xdr:row>41</xdr:row>
      <xdr:rowOff>133350</xdr:rowOff>
    </xdr:from>
    <xdr:to>
      <xdr:col>14</xdr:col>
      <xdr:colOff>200025</xdr:colOff>
      <xdr:row>85</xdr:row>
      <xdr:rowOff>83608</xdr:rowOff>
    </xdr:to>
    <xdr:grpSp>
      <xdr:nvGrpSpPr>
        <xdr:cNvPr id="3" name="Grupp 2"/>
        <xdr:cNvGrpSpPr/>
      </xdr:nvGrpSpPr>
      <xdr:grpSpPr>
        <a:xfrm>
          <a:off x="7048499" y="6115050"/>
          <a:ext cx="5314951" cy="4646083"/>
          <a:chOff x="6991349" y="6096000"/>
          <a:chExt cx="5314951" cy="4646083"/>
        </a:xfrm>
      </xdr:grpSpPr>
      <xdr:pic>
        <xdr:nvPicPr>
          <xdr:cNvPr id="4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 l="19287" t="28525" r="34819" b="7717"/>
          <a:stretch>
            <a:fillRect/>
          </a:stretch>
        </xdr:blipFill>
        <xdr:spPr bwMode="auto">
          <a:xfrm>
            <a:off x="6991349" y="6104525"/>
            <a:ext cx="5305425" cy="4637558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  <xdr:sp macro="" textlink="">
        <xdr:nvSpPr>
          <xdr:cNvPr id="5" name="Rektangel med rundade hörn 4"/>
          <xdr:cNvSpPr/>
        </xdr:nvSpPr>
        <xdr:spPr>
          <a:xfrm>
            <a:off x="10601325" y="6096000"/>
            <a:ext cx="1704975" cy="590550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endParaRPr lang="sv-SE" sz="1100"/>
          </a:p>
        </xdr:txBody>
      </xdr:sp>
    </xdr:grpSp>
    <xdr:clientData/>
  </xdr:twoCellAnchor>
  <xdr:twoCellAnchor>
    <xdr:from>
      <xdr:col>5</xdr:col>
      <xdr:colOff>409575</xdr:colOff>
      <xdr:row>22</xdr:row>
      <xdr:rowOff>9525</xdr:rowOff>
    </xdr:from>
    <xdr:to>
      <xdr:col>9</xdr:col>
      <xdr:colOff>266700</xdr:colOff>
      <xdr:row>39</xdr:row>
      <xdr:rowOff>66675</xdr:rowOff>
    </xdr:to>
    <xdr:grpSp>
      <xdr:nvGrpSpPr>
        <xdr:cNvPr id="6" name="Grupp 5"/>
        <xdr:cNvGrpSpPr/>
      </xdr:nvGrpSpPr>
      <xdr:grpSpPr>
        <a:xfrm>
          <a:off x="7086600" y="3581400"/>
          <a:ext cx="2295525" cy="2305050"/>
          <a:chOff x="7086600" y="3581400"/>
          <a:chExt cx="2295525" cy="2305050"/>
        </a:xfrm>
      </xdr:grpSpPr>
      <xdr:pic>
        <xdr:nvPicPr>
          <xdr:cNvPr id="7" name="Picture 2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7086600" y="3581400"/>
            <a:ext cx="2295525" cy="2305050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  <xdr:sp macro="" textlink="">
        <xdr:nvSpPr>
          <xdr:cNvPr id="8" name="Rektangel med rundade hörn 7"/>
          <xdr:cNvSpPr/>
        </xdr:nvSpPr>
        <xdr:spPr>
          <a:xfrm>
            <a:off x="7181850" y="5172074"/>
            <a:ext cx="1171575" cy="3143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endParaRPr lang="sv-SE" sz="1100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47625</xdr:rowOff>
    </xdr:from>
    <xdr:to>
      <xdr:col>8</xdr:col>
      <xdr:colOff>361950</xdr:colOff>
      <xdr:row>11</xdr:row>
      <xdr:rowOff>57150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5619750" y="1219200"/>
          <a:ext cx="1914525" cy="657225"/>
        </a:xfrm>
        <a:prstGeom prst="wedgeEllipseCallout">
          <a:avLst>
            <a:gd name="adj1" fmla="val -91764"/>
            <a:gd name="adj2" fmla="val -5289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Dessa värden skall automatiskt hämtas från B13-B16</a:t>
          </a:r>
        </a:p>
      </xdr:txBody>
    </xdr:sp>
    <xdr:clientData/>
  </xdr:twoCellAnchor>
  <xdr:twoCellAnchor>
    <xdr:from>
      <xdr:col>5</xdr:col>
      <xdr:colOff>76200</xdr:colOff>
      <xdr:row>5</xdr:row>
      <xdr:rowOff>0</xdr:rowOff>
    </xdr:from>
    <xdr:to>
      <xdr:col>5</xdr:col>
      <xdr:colOff>209550</xdr:colOff>
      <xdr:row>8</xdr:row>
      <xdr:rowOff>152400</xdr:rowOff>
    </xdr:to>
    <xdr:sp macro="" textlink="">
      <xdr:nvSpPr>
        <xdr:cNvPr id="14338" name="AutoShape 2"/>
        <xdr:cNvSpPr>
          <a:spLocks/>
        </xdr:cNvSpPr>
      </xdr:nvSpPr>
      <xdr:spPr bwMode="auto">
        <a:xfrm>
          <a:off x="4714875" y="847725"/>
          <a:ext cx="133350" cy="638175"/>
        </a:xfrm>
        <a:prstGeom prst="rightBrace">
          <a:avLst>
            <a:gd name="adj1" fmla="val 39881"/>
            <a:gd name="adj2" fmla="val 50000"/>
          </a:avLst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21</xdr:row>
      <xdr:rowOff>142875</xdr:rowOff>
    </xdr:to>
    <xdr:sp macro="" textlink="">
      <xdr:nvSpPr>
        <xdr:cNvPr id="14339" name="AutoShape 4" descr="Ekvation"/>
        <xdr:cNvSpPr>
          <a:spLocks noChangeAspect="1" noChangeArrowheads="1"/>
        </xdr:cNvSpPr>
      </xdr:nvSpPr>
      <xdr:spPr bwMode="auto">
        <a:xfrm>
          <a:off x="0" y="32766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962025</xdr:colOff>
      <xdr:row>0</xdr:row>
      <xdr:rowOff>190500</xdr:rowOff>
    </xdr:from>
    <xdr:to>
      <xdr:col>8</xdr:col>
      <xdr:colOff>342900</xdr:colOff>
      <xdr:row>5</xdr:row>
      <xdr:rowOff>0</xdr:rowOff>
    </xdr:to>
    <xdr:sp macro="" textlink="">
      <xdr:nvSpPr>
        <xdr:cNvPr id="5" name="AutoShape 5"/>
        <xdr:cNvSpPr>
          <a:spLocks noChangeArrowheads="1"/>
        </xdr:cNvSpPr>
      </xdr:nvSpPr>
      <xdr:spPr bwMode="auto">
        <a:xfrm>
          <a:off x="5600700" y="190500"/>
          <a:ext cx="1914525" cy="657225"/>
        </a:xfrm>
        <a:prstGeom prst="wedgeEllipseCallout">
          <a:avLst>
            <a:gd name="adj1" fmla="val -107060"/>
            <a:gd name="adj2" fmla="val 1376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Använd funktionen </a:t>
          </a:r>
          <a:r>
            <a:rPr lang="sv-S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BETALNING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47625</xdr:rowOff>
    </xdr:from>
    <xdr:to>
      <xdr:col>8</xdr:col>
      <xdr:colOff>361950</xdr:colOff>
      <xdr:row>11</xdr:row>
      <xdr:rowOff>57150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5819775" y="1219200"/>
          <a:ext cx="1914525" cy="657225"/>
        </a:xfrm>
        <a:prstGeom prst="wedgeEllipseCallout">
          <a:avLst>
            <a:gd name="adj1" fmla="val -91764"/>
            <a:gd name="adj2" fmla="val -5289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Dessa värden skall automatiskt hämtas från B13-B16</a:t>
          </a:r>
        </a:p>
      </xdr:txBody>
    </xdr:sp>
    <xdr:clientData/>
  </xdr:twoCellAnchor>
  <xdr:twoCellAnchor>
    <xdr:from>
      <xdr:col>5</xdr:col>
      <xdr:colOff>76200</xdr:colOff>
      <xdr:row>5</xdr:row>
      <xdr:rowOff>0</xdr:rowOff>
    </xdr:from>
    <xdr:to>
      <xdr:col>5</xdr:col>
      <xdr:colOff>209550</xdr:colOff>
      <xdr:row>8</xdr:row>
      <xdr:rowOff>152400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4914900" y="847725"/>
          <a:ext cx="133350" cy="638175"/>
        </a:xfrm>
        <a:prstGeom prst="rightBrace">
          <a:avLst>
            <a:gd name="adj1" fmla="val 39881"/>
            <a:gd name="adj2" fmla="val 50000"/>
          </a:avLst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21</xdr:row>
      <xdr:rowOff>142875</xdr:rowOff>
    </xdr:to>
    <xdr:sp macro="" textlink="">
      <xdr:nvSpPr>
        <xdr:cNvPr id="4" name="AutoShape 4" descr="Ekvation"/>
        <xdr:cNvSpPr>
          <a:spLocks noChangeAspect="1" noChangeArrowheads="1"/>
        </xdr:cNvSpPr>
      </xdr:nvSpPr>
      <xdr:spPr bwMode="auto">
        <a:xfrm>
          <a:off x="0" y="32766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962025</xdr:colOff>
      <xdr:row>0</xdr:row>
      <xdr:rowOff>190500</xdr:rowOff>
    </xdr:from>
    <xdr:to>
      <xdr:col>8</xdr:col>
      <xdr:colOff>342900</xdr:colOff>
      <xdr:row>5</xdr:row>
      <xdr:rowOff>0</xdr:rowOff>
    </xdr:to>
    <xdr:sp macro="" textlink="">
      <xdr:nvSpPr>
        <xdr:cNvPr id="5" name="AutoShape 5"/>
        <xdr:cNvSpPr>
          <a:spLocks noChangeArrowheads="1"/>
        </xdr:cNvSpPr>
      </xdr:nvSpPr>
      <xdr:spPr bwMode="auto">
        <a:xfrm>
          <a:off x="5800725" y="190500"/>
          <a:ext cx="1914525" cy="657225"/>
        </a:xfrm>
        <a:prstGeom prst="wedgeEllipseCallout">
          <a:avLst>
            <a:gd name="adj1" fmla="val -107060"/>
            <a:gd name="adj2" fmla="val 1376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Använd funktionen </a:t>
          </a:r>
          <a:r>
            <a:rPr lang="sv-S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BETALNING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342900</xdr:colOff>
      <xdr:row>2</xdr:row>
      <xdr:rowOff>97702</xdr:rowOff>
    </xdr:from>
    <xdr:to>
      <xdr:col>15</xdr:col>
      <xdr:colOff>229960</xdr:colOff>
      <xdr:row>25</xdr:row>
      <xdr:rowOff>102052</xdr:rowOff>
    </xdr:to>
    <xdr:pic>
      <xdr:nvPicPr>
        <xdr:cNvPr id="2" name="Bildobjekt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87" t="16370" r="31398" b="23344"/>
        <a:stretch/>
      </xdr:blipFill>
      <xdr:spPr>
        <a:xfrm>
          <a:off x="3714750" y="478702"/>
          <a:ext cx="7202260" cy="4395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Tabell2" displayName="Tabell2" ref="A24:D72" totalsRowShown="0">
  <tableColumns count="4">
    <tableColumn id="2" name="Titel"/>
    <tableColumn id="3" name="Författare"/>
    <tableColumn id="4" name="Förlag"/>
    <tableColumn id="5" name="Pris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4" name="Tabell25" displayName="Tabell25" ref="A24:E72" totalsRowShown="0" headerRowDxfId="29" dataDxfId="27" headerRowBorderDxfId="28" tableBorderDxfId="26" totalsRowBorderDxfId="25" headerRowCellStyle="Normal 2" dataCellStyle="Normal 2">
  <autoFilter ref="A24:E72">
    <filterColumn colId="3">
      <filters>
        <filter val="Forum"/>
      </filters>
    </filterColumn>
    <filterColumn colId="4">
      <customFilters>
        <customFilter operator="lessThan" val="100"/>
        <customFilter operator="greaterThanOrEqual" val="200"/>
      </customFilters>
    </filterColumn>
  </autoFilter>
  <tableColumns count="5">
    <tableColumn id="1" name="Nr" dataDxfId="24" dataCellStyle="Normal 2"/>
    <tableColumn id="2" name="Titel" dataDxfId="23" dataCellStyle="Normal 2"/>
    <tableColumn id="3" name="Författare" dataDxfId="22" dataCellStyle="Normal 2"/>
    <tableColumn id="4" name="Förlag" dataDxfId="21" dataCellStyle="Normal 2"/>
    <tableColumn id="5" name="Pris" dataDxfId="20" dataCellStyle="Valuta"/>
  </tableColumns>
  <tableStyleInfo name="TableStyleLight20" showFirstColumn="0" showLastColumn="0" showRowStripes="1" showColumnStripes="0"/>
</table>
</file>

<file path=xl/tables/table3.xml><?xml version="1.0" encoding="utf-8"?>
<table xmlns="http://schemas.openxmlformats.org/spreadsheetml/2006/main" id="3" name="Tabell24" displayName="Tabell24" ref="A25:E73" totalsRowShown="0" headerRowDxfId="19" dataDxfId="17" headerRowBorderDxfId="18" tableBorderDxfId="16" totalsRowBorderDxfId="15" headerRowCellStyle="Normal 2" dataCellStyle="Normal 2">
  <sortState ref="A32:E79">
    <sortCondition ref="A32:A79"/>
  </sortState>
  <tableColumns count="5">
    <tableColumn id="1" name="Nr" dataDxfId="14" dataCellStyle="Normal 2"/>
    <tableColumn id="2" name="Titel" dataDxfId="13" dataCellStyle="Normal 2"/>
    <tableColumn id="3" name="Författare" dataDxfId="12" dataCellStyle="Normal 2"/>
    <tableColumn id="4" name="Förlag" dataDxfId="11" dataCellStyle="Normal 2"/>
    <tableColumn id="5" name="Pris" dataDxfId="10" dataCellStyle="Valuta"/>
  </tableColumns>
  <tableStyleInfo name="TableStyleLight20" showFirstColumn="0" showLastColumn="0" showRowStripes="1" showColumnStripes="0"/>
</table>
</file>

<file path=xl/tables/table4.xml><?xml version="1.0" encoding="utf-8"?>
<table xmlns="http://schemas.openxmlformats.org/spreadsheetml/2006/main" id="5" name="Tabell246" displayName="Tabell246" ref="A31:E79" totalsRowShown="0" headerRowDxfId="9" dataDxfId="7" headerRowBorderDxfId="8" tableBorderDxfId="6" totalsRowBorderDxfId="5" headerRowCellStyle="Normal 2" dataCellStyle="Normal 2">
  <sortState ref="A32:E79">
    <sortCondition ref="A32:A79"/>
  </sortState>
  <tableColumns count="5">
    <tableColumn id="1" name="Nr" dataDxfId="4" dataCellStyle="Normal 2"/>
    <tableColumn id="2" name="Titel" dataDxfId="3" dataCellStyle="Normal 2"/>
    <tableColumn id="3" name="Författare" dataDxfId="2" dataCellStyle="Normal 2"/>
    <tableColumn id="4" name="Förlag" dataDxfId="1" dataCellStyle="Normal 2"/>
    <tableColumn id="5" name="Pris" dataDxfId="0" dataCellStyle="Valuta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10"/>
  <sheetViews>
    <sheetView zoomScaleNormal="100" workbookViewId="0">
      <selection activeCell="H34" sqref="H34"/>
    </sheetView>
  </sheetViews>
  <sheetFormatPr defaultRowHeight="12.75" x14ac:dyDescent="0.2"/>
  <cols>
    <col min="1" max="1" width="10.7109375" style="24" customWidth="1"/>
    <col min="2" max="4" width="11.5703125" style="24" customWidth="1"/>
    <col min="5" max="16384" width="9.140625" style="24"/>
  </cols>
  <sheetData>
    <row r="6" spans="1:4" ht="27" x14ac:dyDescent="0.5">
      <c r="A6" s="38" t="s">
        <v>145</v>
      </c>
      <c r="B6" s="39"/>
      <c r="C6" s="39"/>
      <c r="D6" s="40"/>
    </row>
    <row r="7" spans="1:4" ht="15" x14ac:dyDescent="0.2">
      <c r="A7" s="26"/>
      <c r="B7" s="27" t="s">
        <v>144</v>
      </c>
      <c r="C7" s="27" t="s">
        <v>143</v>
      </c>
      <c r="D7" s="27" t="s">
        <v>142</v>
      </c>
    </row>
    <row r="8" spans="1:4" ht="15" x14ac:dyDescent="0.2">
      <c r="A8" s="26">
        <v>1998</v>
      </c>
      <c r="B8" s="25">
        <v>3566</v>
      </c>
      <c r="C8" s="25">
        <v>3629</v>
      </c>
      <c r="D8" s="25">
        <v>3997</v>
      </c>
    </row>
    <row r="9" spans="1:4" ht="15" x14ac:dyDescent="0.2">
      <c r="A9" s="26">
        <v>1999</v>
      </c>
      <c r="B9" s="25">
        <v>2844</v>
      </c>
      <c r="C9" s="25">
        <v>1997</v>
      </c>
      <c r="D9" s="25">
        <v>2575</v>
      </c>
    </row>
    <row r="10" spans="1:4" ht="15" x14ac:dyDescent="0.2">
      <c r="A10" s="26">
        <v>2000</v>
      </c>
      <c r="B10" s="25">
        <v>5603</v>
      </c>
      <c r="C10" s="25">
        <v>6475</v>
      </c>
      <c r="D10" s="25">
        <v>5856</v>
      </c>
    </row>
  </sheetData>
  <mergeCells count="1">
    <mergeCell ref="A6:D6"/>
  </mergeCells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zoomScaleNormal="100" workbookViewId="0">
      <selection activeCell="J37" sqref="J37"/>
    </sheetView>
  </sheetViews>
  <sheetFormatPr defaultRowHeight="15" x14ac:dyDescent="0.25"/>
  <cols>
    <col min="1" max="1" width="21.140625" style="3" customWidth="1"/>
    <col min="2" max="2" width="17.85546875" style="3" customWidth="1"/>
    <col min="3" max="3" width="11.5703125" style="3" bestFit="1" customWidth="1"/>
    <col min="4" max="16384" width="9.140625" style="3"/>
  </cols>
  <sheetData>
    <row r="1" spans="1:2" x14ac:dyDescent="0.25">
      <c r="B1" s="3" t="s">
        <v>109</v>
      </c>
    </row>
    <row r="3" spans="1:2" x14ac:dyDescent="0.25">
      <c r="B3" s="46" t="s">
        <v>149</v>
      </c>
    </row>
    <row r="4" spans="1:2" x14ac:dyDescent="0.25">
      <c r="A4" s="3" t="s">
        <v>110</v>
      </c>
      <c r="B4" s="43">
        <v>12000</v>
      </c>
    </row>
    <row r="5" spans="1:2" x14ac:dyDescent="0.25">
      <c r="B5" s="41"/>
    </row>
    <row r="6" spans="1:2" x14ac:dyDescent="0.25">
      <c r="A6" s="4" t="s">
        <v>104</v>
      </c>
      <c r="B6" s="41"/>
    </row>
    <row r="7" spans="1:2" x14ac:dyDescent="0.25">
      <c r="A7" s="3" t="s">
        <v>108</v>
      </c>
      <c r="B7" s="41">
        <v>41500</v>
      </c>
    </row>
    <row r="8" spans="1:2" x14ac:dyDescent="0.25">
      <c r="A8" s="3" t="s">
        <v>111</v>
      </c>
      <c r="B8" s="41">
        <v>2200</v>
      </c>
    </row>
    <row r="9" spans="1:2" x14ac:dyDescent="0.25">
      <c r="A9" s="4" t="s">
        <v>112</v>
      </c>
      <c r="B9" s="44">
        <f>SUM(B7:B8)</f>
        <v>43700</v>
      </c>
    </row>
    <row r="10" spans="1:2" x14ac:dyDescent="0.25">
      <c r="A10" s="4"/>
      <c r="B10" s="42"/>
    </row>
    <row r="11" spans="1:2" x14ac:dyDescent="0.25">
      <c r="A11" s="4" t="s">
        <v>103</v>
      </c>
      <c r="B11" s="41"/>
    </row>
    <row r="12" spans="1:2" x14ac:dyDescent="0.25">
      <c r="A12" s="5" t="s">
        <v>113</v>
      </c>
      <c r="B12" s="41">
        <v>8500</v>
      </c>
    </row>
    <row r="13" spans="1:2" x14ac:dyDescent="0.25">
      <c r="A13" s="5" t="s">
        <v>114</v>
      </c>
      <c r="B13" s="41">
        <v>6500</v>
      </c>
    </row>
    <row r="14" spans="1:2" x14ac:dyDescent="0.25">
      <c r="A14" s="5" t="s">
        <v>115</v>
      </c>
      <c r="B14" s="41">
        <v>6200</v>
      </c>
    </row>
    <row r="15" spans="1:2" x14ac:dyDescent="0.25">
      <c r="A15" s="5" t="s">
        <v>116</v>
      </c>
      <c r="B15" s="41">
        <v>2000</v>
      </c>
    </row>
    <row r="16" spans="1:2" x14ac:dyDescent="0.25">
      <c r="A16" s="5" t="s">
        <v>117</v>
      </c>
      <c r="B16" s="41">
        <v>3600</v>
      </c>
    </row>
    <row r="17" spans="1:4" x14ac:dyDescent="0.25">
      <c r="A17" s="4" t="s">
        <v>118</v>
      </c>
      <c r="B17" s="44">
        <f>SUM(B12:B16)</f>
        <v>26800</v>
      </c>
    </row>
    <row r="18" spans="1:4" x14ac:dyDescent="0.25">
      <c r="A18" s="4"/>
      <c r="B18" s="44"/>
    </row>
    <row r="19" spans="1:4" x14ac:dyDescent="0.25">
      <c r="A19" s="5" t="s">
        <v>119</v>
      </c>
      <c r="B19" s="43">
        <f>B9-B17</f>
        <v>16900</v>
      </c>
    </row>
    <row r="20" spans="1:4" x14ac:dyDescent="0.25">
      <c r="A20" s="5" t="s">
        <v>120</v>
      </c>
      <c r="B20" s="43">
        <f>B4+B19</f>
        <v>28900</v>
      </c>
    </row>
    <row r="22" spans="1:4" x14ac:dyDescent="0.25">
      <c r="A22" s="45" t="s">
        <v>151</v>
      </c>
      <c r="B22" s="46" t="str">
        <f>IF(B19&gt;0,"Månaden går +","Månaden går -")</f>
        <v>Månaden går +</v>
      </c>
    </row>
    <row r="25" spans="1:4" ht="15.75" x14ac:dyDescent="0.25">
      <c r="A25" s="6" t="s">
        <v>150</v>
      </c>
      <c r="B25" s="7"/>
      <c r="C25" s="7"/>
      <c r="D25" s="8"/>
    </row>
    <row r="26" spans="1:4" ht="15.75" x14ac:dyDescent="0.25">
      <c r="A26" s="6" t="s">
        <v>121</v>
      </c>
      <c r="B26" s="7"/>
      <c r="C26" s="7"/>
      <c r="D26" s="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10"/>
  <sheetViews>
    <sheetView workbookViewId="0"/>
  </sheetViews>
  <sheetFormatPr defaultRowHeight="12.75" x14ac:dyDescent="0.2"/>
  <cols>
    <col min="1" max="1" width="10.7109375" style="24" customWidth="1"/>
    <col min="2" max="4" width="11.5703125" style="24" customWidth="1"/>
    <col min="5" max="16384" width="9.140625" style="24"/>
  </cols>
  <sheetData>
    <row r="6" spans="1:4" ht="27" x14ac:dyDescent="0.5">
      <c r="A6" s="38" t="s">
        <v>145</v>
      </c>
      <c r="B6" s="39"/>
      <c r="C6" s="39"/>
      <c r="D6" s="40"/>
    </row>
    <row r="7" spans="1:4" ht="15" x14ac:dyDescent="0.2">
      <c r="A7" s="26"/>
      <c r="B7" s="27" t="s">
        <v>144</v>
      </c>
      <c r="C7" s="27" t="s">
        <v>143</v>
      </c>
      <c r="D7" s="27" t="s">
        <v>142</v>
      </c>
    </row>
    <row r="8" spans="1:4" ht="15" x14ac:dyDescent="0.2">
      <c r="A8" s="26">
        <v>1998</v>
      </c>
      <c r="B8" s="25">
        <v>3566</v>
      </c>
      <c r="C8" s="25">
        <v>3629</v>
      </c>
      <c r="D8" s="25">
        <v>3997</v>
      </c>
    </row>
    <row r="9" spans="1:4" ht="15" x14ac:dyDescent="0.2">
      <c r="A9" s="26">
        <v>1999</v>
      </c>
      <c r="B9" s="25">
        <v>2844</v>
      </c>
      <c r="C9" s="25">
        <v>1997</v>
      </c>
      <c r="D9" s="25">
        <v>2575</v>
      </c>
    </row>
    <row r="10" spans="1:4" ht="15" x14ac:dyDescent="0.2">
      <c r="A10" s="26">
        <v>2000</v>
      </c>
      <c r="B10" s="25">
        <v>5603</v>
      </c>
      <c r="C10" s="25">
        <v>6475</v>
      </c>
      <c r="D10" s="25">
        <v>5856</v>
      </c>
    </row>
  </sheetData>
  <mergeCells count="1">
    <mergeCell ref="A6:D6"/>
  </mergeCells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4:D72"/>
  <sheetViews>
    <sheetView zoomScaleNormal="100" workbookViewId="0">
      <selection activeCell="F39" sqref="F39"/>
    </sheetView>
  </sheetViews>
  <sheetFormatPr defaultRowHeight="12.75" x14ac:dyDescent="0.2"/>
  <cols>
    <col min="1" max="1" width="27.5703125" style="1" bestFit="1" customWidth="1"/>
    <col min="2" max="2" width="30.5703125" style="1" bestFit="1" customWidth="1"/>
    <col min="3" max="3" width="20.85546875" style="1" bestFit="1" customWidth="1"/>
    <col min="4" max="4" width="12" style="1" customWidth="1"/>
    <col min="5" max="16384" width="9.140625" style="1"/>
  </cols>
  <sheetData>
    <row r="24" spans="1:4" x14ac:dyDescent="0.2">
      <c r="A24" t="s">
        <v>122</v>
      </c>
      <c r="B24" t="s">
        <v>123</v>
      </c>
      <c r="C24" t="s">
        <v>124</v>
      </c>
      <c r="D24" t="s">
        <v>125</v>
      </c>
    </row>
    <row r="25" spans="1:4" x14ac:dyDescent="0.2">
      <c r="A25" t="s">
        <v>48</v>
      </c>
      <c r="B25" t="s">
        <v>49</v>
      </c>
      <c r="C25" t="s">
        <v>47</v>
      </c>
      <c r="D25">
        <v>289</v>
      </c>
    </row>
    <row r="26" spans="1:4" x14ac:dyDescent="0.2">
      <c r="A26" t="s">
        <v>90</v>
      </c>
      <c r="B26" t="s">
        <v>91</v>
      </c>
      <c r="C26" t="s">
        <v>2</v>
      </c>
      <c r="D26">
        <v>199</v>
      </c>
    </row>
    <row r="27" spans="1:4" x14ac:dyDescent="0.2">
      <c r="A27" t="s">
        <v>50</v>
      </c>
      <c r="B27" t="s">
        <v>51</v>
      </c>
      <c r="C27" t="s">
        <v>8</v>
      </c>
      <c r="D27">
        <v>246</v>
      </c>
    </row>
    <row r="28" spans="1:4" x14ac:dyDescent="0.2">
      <c r="A28" t="s">
        <v>70</v>
      </c>
      <c r="B28" t="s">
        <v>71</v>
      </c>
      <c r="C28" t="s">
        <v>44</v>
      </c>
      <c r="D28">
        <v>169</v>
      </c>
    </row>
    <row r="29" spans="1:4" x14ac:dyDescent="0.2">
      <c r="A29" t="s">
        <v>36</v>
      </c>
      <c r="B29" t="s">
        <v>37</v>
      </c>
      <c r="C29" t="s">
        <v>8</v>
      </c>
      <c r="D29">
        <v>129</v>
      </c>
    </row>
    <row r="30" spans="1:4" x14ac:dyDescent="0.2">
      <c r="A30" t="s">
        <v>3</v>
      </c>
      <c r="B30" t="s">
        <v>4</v>
      </c>
      <c r="C30" t="s">
        <v>5</v>
      </c>
      <c r="D30">
        <v>197</v>
      </c>
    </row>
    <row r="31" spans="1:4" x14ac:dyDescent="0.2">
      <c r="A31" t="s">
        <v>98</v>
      </c>
      <c r="B31" t="s">
        <v>99</v>
      </c>
      <c r="C31" t="s">
        <v>13</v>
      </c>
      <c r="D31">
        <v>187</v>
      </c>
    </row>
    <row r="32" spans="1:4" x14ac:dyDescent="0.2">
      <c r="A32" t="s">
        <v>20</v>
      </c>
      <c r="B32" t="s">
        <v>21</v>
      </c>
      <c r="C32" t="s">
        <v>5</v>
      </c>
      <c r="D32">
        <v>239</v>
      </c>
    </row>
    <row r="33" spans="1:4" x14ac:dyDescent="0.2">
      <c r="A33" t="s">
        <v>9</v>
      </c>
      <c r="B33" t="s">
        <v>10</v>
      </c>
      <c r="C33" t="s">
        <v>2</v>
      </c>
      <c r="D33">
        <v>109</v>
      </c>
    </row>
    <row r="34" spans="1:4" x14ac:dyDescent="0.2">
      <c r="A34" t="s">
        <v>6</v>
      </c>
      <c r="B34" t="s">
        <v>7</v>
      </c>
      <c r="C34" t="s">
        <v>8</v>
      </c>
      <c r="D34">
        <v>199</v>
      </c>
    </row>
    <row r="35" spans="1:4" x14ac:dyDescent="0.2">
      <c r="A35" t="s">
        <v>34</v>
      </c>
      <c r="B35" t="s">
        <v>35</v>
      </c>
      <c r="C35" t="s">
        <v>2</v>
      </c>
      <c r="D35">
        <v>93</v>
      </c>
    </row>
    <row r="36" spans="1:4" x14ac:dyDescent="0.2">
      <c r="A36" t="s">
        <v>61</v>
      </c>
      <c r="B36" t="s">
        <v>62</v>
      </c>
      <c r="C36" t="s">
        <v>13</v>
      </c>
      <c r="D36">
        <v>199</v>
      </c>
    </row>
    <row r="37" spans="1:4" x14ac:dyDescent="0.2">
      <c r="A37" t="s">
        <v>92</v>
      </c>
      <c r="B37" t="s">
        <v>93</v>
      </c>
      <c r="C37" t="s">
        <v>2</v>
      </c>
      <c r="D37">
        <v>93</v>
      </c>
    </row>
    <row r="38" spans="1:4" x14ac:dyDescent="0.2">
      <c r="A38" t="s">
        <v>59</v>
      </c>
      <c r="B38" t="s">
        <v>60</v>
      </c>
      <c r="C38" t="s">
        <v>2</v>
      </c>
      <c r="D38">
        <v>139</v>
      </c>
    </row>
    <row r="39" spans="1:4" x14ac:dyDescent="0.2">
      <c r="A39" t="s">
        <v>42</v>
      </c>
      <c r="B39" t="s">
        <v>43</v>
      </c>
      <c r="C39" t="s">
        <v>44</v>
      </c>
      <c r="D39">
        <v>159</v>
      </c>
    </row>
    <row r="40" spans="1:4" x14ac:dyDescent="0.2">
      <c r="A40" t="s">
        <v>80</v>
      </c>
      <c r="B40" t="s">
        <v>81</v>
      </c>
      <c r="C40" t="s">
        <v>8</v>
      </c>
      <c r="D40">
        <v>99</v>
      </c>
    </row>
    <row r="41" spans="1:4" x14ac:dyDescent="0.2">
      <c r="A41" t="s">
        <v>38</v>
      </c>
      <c r="B41" t="s">
        <v>39</v>
      </c>
      <c r="C41" t="s">
        <v>33</v>
      </c>
      <c r="D41">
        <v>149</v>
      </c>
    </row>
    <row r="42" spans="1:4" x14ac:dyDescent="0.2">
      <c r="A42" t="s">
        <v>94</v>
      </c>
      <c r="B42" t="s">
        <v>95</v>
      </c>
      <c r="C42" t="s">
        <v>33</v>
      </c>
      <c r="D42">
        <v>159</v>
      </c>
    </row>
    <row r="43" spans="1:4" x14ac:dyDescent="0.2">
      <c r="A43" t="s">
        <v>18</v>
      </c>
      <c r="B43" t="s">
        <v>19</v>
      </c>
      <c r="C43" t="s">
        <v>2</v>
      </c>
      <c r="D43">
        <v>199</v>
      </c>
    </row>
    <row r="44" spans="1:4" x14ac:dyDescent="0.2">
      <c r="A44" t="s">
        <v>82</v>
      </c>
      <c r="B44" t="s">
        <v>83</v>
      </c>
      <c r="C44" t="s">
        <v>8</v>
      </c>
      <c r="D44">
        <v>99</v>
      </c>
    </row>
    <row r="45" spans="1:4" x14ac:dyDescent="0.2">
      <c r="A45" t="s">
        <v>31</v>
      </c>
      <c r="B45" t="s">
        <v>32</v>
      </c>
      <c r="C45" t="s">
        <v>33</v>
      </c>
      <c r="D45">
        <v>99</v>
      </c>
    </row>
    <row r="46" spans="1:4" x14ac:dyDescent="0.2">
      <c r="A46" t="s">
        <v>65</v>
      </c>
      <c r="B46" t="s">
        <v>66</v>
      </c>
      <c r="C46" t="s">
        <v>44</v>
      </c>
      <c r="D46">
        <v>179</v>
      </c>
    </row>
    <row r="47" spans="1:4" x14ac:dyDescent="0.2">
      <c r="A47" t="s">
        <v>84</v>
      </c>
      <c r="B47" t="s">
        <v>85</v>
      </c>
      <c r="C47" t="s">
        <v>33</v>
      </c>
      <c r="D47">
        <v>196</v>
      </c>
    </row>
    <row r="48" spans="1:4" x14ac:dyDescent="0.2">
      <c r="A48" t="s">
        <v>67</v>
      </c>
      <c r="B48" t="s">
        <v>68</v>
      </c>
      <c r="C48" t="s">
        <v>69</v>
      </c>
      <c r="D48">
        <v>66</v>
      </c>
    </row>
    <row r="49" spans="1:4" x14ac:dyDescent="0.2">
      <c r="A49" t="s">
        <v>54</v>
      </c>
      <c r="B49" t="s">
        <v>10</v>
      </c>
      <c r="C49" t="s">
        <v>2</v>
      </c>
      <c r="D49">
        <v>109</v>
      </c>
    </row>
    <row r="50" spans="1:4" x14ac:dyDescent="0.2">
      <c r="A50" t="s">
        <v>55</v>
      </c>
      <c r="B50" t="s">
        <v>56</v>
      </c>
      <c r="C50" t="s">
        <v>8</v>
      </c>
      <c r="D50">
        <v>169</v>
      </c>
    </row>
    <row r="51" spans="1:4" x14ac:dyDescent="0.2">
      <c r="A51" t="s">
        <v>63</v>
      </c>
      <c r="B51" t="s">
        <v>64</v>
      </c>
      <c r="C51" t="s">
        <v>33</v>
      </c>
      <c r="D51">
        <v>91</v>
      </c>
    </row>
    <row r="52" spans="1:4" x14ac:dyDescent="0.2">
      <c r="A52" t="s">
        <v>88</v>
      </c>
      <c r="B52" t="s">
        <v>89</v>
      </c>
      <c r="C52" t="s">
        <v>13</v>
      </c>
      <c r="D52">
        <v>169</v>
      </c>
    </row>
    <row r="53" spans="1:4" x14ac:dyDescent="0.2">
      <c r="A53" t="s">
        <v>24</v>
      </c>
      <c r="B53" t="s">
        <v>25</v>
      </c>
      <c r="C53" t="s">
        <v>8</v>
      </c>
      <c r="D53">
        <v>99</v>
      </c>
    </row>
    <row r="54" spans="1:4" x14ac:dyDescent="0.2">
      <c r="A54" t="s">
        <v>45</v>
      </c>
      <c r="B54" t="s">
        <v>46</v>
      </c>
      <c r="C54" t="s">
        <v>47</v>
      </c>
      <c r="D54">
        <v>159</v>
      </c>
    </row>
    <row r="55" spans="1:4" x14ac:dyDescent="0.2">
      <c r="A55" t="s">
        <v>96</v>
      </c>
      <c r="B55" t="s">
        <v>97</v>
      </c>
      <c r="C55" t="s">
        <v>2</v>
      </c>
      <c r="D55">
        <v>221</v>
      </c>
    </row>
    <row r="56" spans="1:4" x14ac:dyDescent="0.2">
      <c r="A56" t="s">
        <v>76</v>
      </c>
      <c r="B56" t="s">
        <v>77</v>
      </c>
      <c r="C56" t="s">
        <v>2</v>
      </c>
      <c r="D56">
        <v>119</v>
      </c>
    </row>
    <row r="57" spans="1:4" x14ac:dyDescent="0.2">
      <c r="A57" t="s">
        <v>57</v>
      </c>
      <c r="B57" t="s">
        <v>58</v>
      </c>
      <c r="C57" t="s">
        <v>33</v>
      </c>
      <c r="D57">
        <v>156</v>
      </c>
    </row>
    <row r="58" spans="1:4" x14ac:dyDescent="0.2">
      <c r="A58" t="s">
        <v>72</v>
      </c>
      <c r="B58" t="s">
        <v>73</v>
      </c>
      <c r="C58" t="s">
        <v>47</v>
      </c>
      <c r="D58">
        <v>199</v>
      </c>
    </row>
    <row r="59" spans="1:4" x14ac:dyDescent="0.2">
      <c r="A59" t="s">
        <v>26</v>
      </c>
      <c r="B59" t="s">
        <v>27</v>
      </c>
      <c r="C59" t="s">
        <v>2</v>
      </c>
      <c r="D59">
        <v>99</v>
      </c>
    </row>
    <row r="60" spans="1:4" x14ac:dyDescent="0.2">
      <c r="A60" t="s">
        <v>28</v>
      </c>
      <c r="B60" t="s">
        <v>29</v>
      </c>
      <c r="C60" t="s">
        <v>5</v>
      </c>
      <c r="D60">
        <v>133</v>
      </c>
    </row>
    <row r="61" spans="1:4" x14ac:dyDescent="0.2">
      <c r="A61" t="s">
        <v>16</v>
      </c>
      <c r="B61" t="s">
        <v>17</v>
      </c>
      <c r="C61" t="s">
        <v>2</v>
      </c>
      <c r="D61">
        <v>175</v>
      </c>
    </row>
    <row r="62" spans="1:4" x14ac:dyDescent="0.2">
      <c r="A62" t="s">
        <v>30</v>
      </c>
      <c r="B62" t="s">
        <v>17</v>
      </c>
      <c r="C62" t="s">
        <v>2</v>
      </c>
      <c r="D62">
        <v>109</v>
      </c>
    </row>
    <row r="63" spans="1:4" x14ac:dyDescent="0.2">
      <c r="A63" t="s">
        <v>78</v>
      </c>
      <c r="B63" t="s">
        <v>79</v>
      </c>
      <c r="C63" t="s">
        <v>2</v>
      </c>
      <c r="D63">
        <v>96</v>
      </c>
    </row>
    <row r="64" spans="1:4" x14ac:dyDescent="0.2">
      <c r="A64" t="s">
        <v>14</v>
      </c>
      <c r="B64" t="s">
        <v>15</v>
      </c>
      <c r="C64" t="s">
        <v>2</v>
      </c>
      <c r="D64">
        <v>199</v>
      </c>
    </row>
    <row r="65" spans="1:4" x14ac:dyDescent="0.2">
      <c r="A65" t="s">
        <v>0</v>
      </c>
      <c r="B65" t="s">
        <v>1</v>
      </c>
      <c r="C65" t="s">
        <v>2</v>
      </c>
      <c r="D65">
        <v>189</v>
      </c>
    </row>
    <row r="66" spans="1:4" x14ac:dyDescent="0.2">
      <c r="A66" t="s">
        <v>40</v>
      </c>
      <c r="B66" t="s">
        <v>41</v>
      </c>
      <c r="C66" t="s">
        <v>8</v>
      </c>
      <c r="D66">
        <v>229</v>
      </c>
    </row>
    <row r="67" spans="1:4" x14ac:dyDescent="0.2">
      <c r="A67" t="s">
        <v>11</v>
      </c>
      <c r="B67" t="s">
        <v>12</v>
      </c>
      <c r="C67" t="s">
        <v>13</v>
      </c>
      <c r="D67">
        <v>133</v>
      </c>
    </row>
    <row r="68" spans="1:4" x14ac:dyDescent="0.2">
      <c r="A68" t="s">
        <v>22</v>
      </c>
      <c r="B68" t="s">
        <v>23</v>
      </c>
      <c r="C68" t="s">
        <v>13</v>
      </c>
      <c r="D68">
        <v>221</v>
      </c>
    </row>
    <row r="69" spans="1:4" x14ac:dyDescent="0.2">
      <c r="A69" t="s">
        <v>52</v>
      </c>
      <c r="B69" t="s">
        <v>53</v>
      </c>
      <c r="C69" t="s">
        <v>8</v>
      </c>
      <c r="D69">
        <v>129</v>
      </c>
    </row>
    <row r="70" spans="1:4" x14ac:dyDescent="0.2">
      <c r="A70" t="s">
        <v>74</v>
      </c>
      <c r="B70" t="s">
        <v>75</v>
      </c>
      <c r="C70" t="s">
        <v>47</v>
      </c>
      <c r="D70">
        <v>183</v>
      </c>
    </row>
    <row r="71" spans="1:4" x14ac:dyDescent="0.2">
      <c r="A71" t="s">
        <v>86</v>
      </c>
      <c r="B71" t="s">
        <v>87</v>
      </c>
      <c r="C71" t="s">
        <v>8</v>
      </c>
      <c r="D71">
        <v>99</v>
      </c>
    </row>
    <row r="72" spans="1:4" x14ac:dyDescent="0.2">
      <c r="A72" t="s">
        <v>100</v>
      </c>
      <c r="B72" t="s">
        <v>101</v>
      </c>
      <c r="C72" t="s">
        <v>2</v>
      </c>
      <c r="D72">
        <v>126</v>
      </c>
    </row>
  </sheetData>
  <sortState ref="A2:E49">
    <sortCondition ref="B2:B49"/>
  </sortState>
  <pageMargins left="0.75" right="0.75" top="1" bottom="1" header="0.5" footer="0.5"/>
  <pageSetup paperSize="9" orientation="portrait" r:id="rId1"/>
  <headerFooter alignWithMargins="0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4:E72"/>
  <sheetViews>
    <sheetView zoomScaleNormal="100" workbookViewId="0">
      <selection activeCell="C77" sqref="C77"/>
    </sheetView>
  </sheetViews>
  <sheetFormatPr defaultRowHeight="12.75" x14ac:dyDescent="0.2"/>
  <cols>
    <col min="1" max="1" width="9.140625" style="1"/>
    <col min="2" max="2" width="27.5703125" style="1" bestFit="1" customWidth="1"/>
    <col min="3" max="3" width="30.5703125" style="1" bestFit="1" customWidth="1"/>
    <col min="4" max="4" width="20.85546875" style="1" bestFit="1" customWidth="1"/>
    <col min="5" max="5" width="12" style="1" customWidth="1"/>
    <col min="6" max="16384" width="9.140625" style="1"/>
  </cols>
  <sheetData>
    <row r="24" spans="1:5" ht="18" x14ac:dyDescent="0.25">
      <c r="A24" s="33" t="s">
        <v>146</v>
      </c>
      <c r="B24" s="33" t="s">
        <v>122</v>
      </c>
      <c r="C24" s="33" t="s">
        <v>123</v>
      </c>
      <c r="D24" s="33" t="s">
        <v>124</v>
      </c>
      <c r="E24" s="34" t="s">
        <v>125</v>
      </c>
    </row>
    <row r="25" spans="1:5" hidden="1" x14ac:dyDescent="0.2">
      <c r="A25" s="31">
        <v>28</v>
      </c>
      <c r="B25" s="28" t="s">
        <v>88</v>
      </c>
      <c r="C25" s="28" t="s">
        <v>89</v>
      </c>
      <c r="D25" s="28" t="s">
        <v>13</v>
      </c>
      <c r="E25" s="32">
        <v>169</v>
      </c>
    </row>
    <row r="26" spans="1:5" hidden="1" x14ac:dyDescent="0.2">
      <c r="A26" s="31">
        <v>16</v>
      </c>
      <c r="B26" s="28" t="s">
        <v>80</v>
      </c>
      <c r="C26" s="28" t="s">
        <v>81</v>
      </c>
      <c r="D26" s="28" t="s">
        <v>8</v>
      </c>
      <c r="E26" s="32">
        <v>99</v>
      </c>
    </row>
    <row r="27" spans="1:5" hidden="1" x14ac:dyDescent="0.2">
      <c r="A27" s="31">
        <v>19</v>
      </c>
      <c r="B27" s="28" t="s">
        <v>18</v>
      </c>
      <c r="C27" s="28" t="s">
        <v>19</v>
      </c>
      <c r="D27" s="28" t="s">
        <v>2</v>
      </c>
      <c r="E27" s="32">
        <v>199</v>
      </c>
    </row>
    <row r="28" spans="1:5" hidden="1" x14ac:dyDescent="0.2">
      <c r="A28" s="31">
        <v>43</v>
      </c>
      <c r="B28" s="28" t="s">
        <v>11</v>
      </c>
      <c r="C28" s="28" t="s">
        <v>12</v>
      </c>
      <c r="D28" s="28" t="s">
        <v>13</v>
      </c>
      <c r="E28" s="32">
        <v>133</v>
      </c>
    </row>
    <row r="29" spans="1:5" hidden="1" x14ac:dyDescent="0.2">
      <c r="A29" s="31">
        <v>24</v>
      </c>
      <c r="B29" s="28" t="s">
        <v>67</v>
      </c>
      <c r="C29" s="28" t="s">
        <v>68</v>
      </c>
      <c r="D29" s="28" t="s">
        <v>69</v>
      </c>
      <c r="E29" s="32">
        <v>66</v>
      </c>
    </row>
    <row r="30" spans="1:5" x14ac:dyDescent="0.2">
      <c r="A30" s="31">
        <v>11</v>
      </c>
      <c r="B30" s="28" t="s">
        <v>34</v>
      </c>
      <c r="C30" s="28" t="s">
        <v>35</v>
      </c>
      <c r="D30" s="28" t="s">
        <v>2</v>
      </c>
      <c r="E30" s="32">
        <v>93</v>
      </c>
    </row>
    <row r="31" spans="1:5" hidden="1" x14ac:dyDescent="0.2">
      <c r="A31" s="31">
        <v>38</v>
      </c>
      <c r="B31" s="28" t="s">
        <v>30</v>
      </c>
      <c r="C31" s="28" t="s">
        <v>17</v>
      </c>
      <c r="D31" s="28" t="s">
        <v>2</v>
      </c>
      <c r="E31" s="32">
        <v>109</v>
      </c>
    </row>
    <row r="32" spans="1:5" hidden="1" x14ac:dyDescent="0.2">
      <c r="A32" s="31">
        <v>37</v>
      </c>
      <c r="B32" s="28" t="s">
        <v>16</v>
      </c>
      <c r="C32" s="28" t="s">
        <v>17</v>
      </c>
      <c r="D32" s="28" t="s">
        <v>2</v>
      </c>
      <c r="E32" s="32">
        <v>175</v>
      </c>
    </row>
    <row r="33" spans="1:5" hidden="1" x14ac:dyDescent="0.2">
      <c r="A33" s="31">
        <v>33</v>
      </c>
      <c r="B33" s="28" t="s">
        <v>57</v>
      </c>
      <c r="C33" s="28" t="s">
        <v>58</v>
      </c>
      <c r="D33" s="28" t="s">
        <v>33</v>
      </c>
      <c r="E33" s="32">
        <v>156</v>
      </c>
    </row>
    <row r="34" spans="1:5" hidden="1" x14ac:dyDescent="0.2">
      <c r="A34" s="31">
        <v>2</v>
      </c>
      <c r="B34" s="28" t="s">
        <v>90</v>
      </c>
      <c r="C34" s="28" t="s">
        <v>91</v>
      </c>
      <c r="D34" s="28" t="s">
        <v>2</v>
      </c>
      <c r="E34" s="32">
        <v>199</v>
      </c>
    </row>
    <row r="35" spans="1:5" hidden="1" x14ac:dyDescent="0.2">
      <c r="A35" s="31">
        <v>5</v>
      </c>
      <c r="B35" s="28" t="s">
        <v>36</v>
      </c>
      <c r="C35" s="28" t="s">
        <v>37</v>
      </c>
      <c r="D35" s="28" t="s">
        <v>8</v>
      </c>
      <c r="E35" s="32">
        <v>129</v>
      </c>
    </row>
    <row r="36" spans="1:5" x14ac:dyDescent="0.2">
      <c r="A36" s="31">
        <v>39</v>
      </c>
      <c r="B36" s="28" t="s">
        <v>78</v>
      </c>
      <c r="C36" s="28" t="s">
        <v>79</v>
      </c>
      <c r="D36" s="28" t="s">
        <v>2</v>
      </c>
      <c r="E36" s="32">
        <v>96</v>
      </c>
    </row>
    <row r="37" spans="1:5" hidden="1" x14ac:dyDescent="0.2">
      <c r="A37" s="31">
        <v>32</v>
      </c>
      <c r="B37" s="28" t="s">
        <v>76</v>
      </c>
      <c r="C37" s="28" t="s">
        <v>77</v>
      </c>
      <c r="D37" s="28" t="s">
        <v>2</v>
      </c>
      <c r="E37" s="32">
        <v>119</v>
      </c>
    </row>
    <row r="38" spans="1:5" hidden="1" x14ac:dyDescent="0.2">
      <c r="A38" s="31">
        <v>46</v>
      </c>
      <c r="B38" s="28" t="s">
        <v>74</v>
      </c>
      <c r="C38" s="28" t="s">
        <v>75</v>
      </c>
      <c r="D38" s="28" t="s">
        <v>47</v>
      </c>
      <c r="E38" s="32">
        <v>183</v>
      </c>
    </row>
    <row r="39" spans="1:5" hidden="1" x14ac:dyDescent="0.2">
      <c r="A39" s="31">
        <v>4</v>
      </c>
      <c r="B39" s="28" t="s">
        <v>70</v>
      </c>
      <c r="C39" s="28" t="s">
        <v>71</v>
      </c>
      <c r="D39" s="28" t="s">
        <v>44</v>
      </c>
      <c r="E39" s="32">
        <v>169</v>
      </c>
    </row>
    <row r="40" spans="1:5" hidden="1" x14ac:dyDescent="0.2">
      <c r="A40" s="31">
        <v>3</v>
      </c>
      <c r="B40" s="28" t="s">
        <v>50</v>
      </c>
      <c r="C40" s="28" t="s">
        <v>51</v>
      </c>
      <c r="D40" s="28" t="s">
        <v>8</v>
      </c>
      <c r="E40" s="32">
        <v>246</v>
      </c>
    </row>
    <row r="41" spans="1:5" hidden="1" x14ac:dyDescent="0.2">
      <c r="A41" s="31">
        <v>45</v>
      </c>
      <c r="B41" s="28" t="s">
        <v>52</v>
      </c>
      <c r="C41" s="28" t="s">
        <v>53</v>
      </c>
      <c r="D41" s="28" t="s">
        <v>8</v>
      </c>
      <c r="E41" s="32">
        <v>129</v>
      </c>
    </row>
    <row r="42" spans="1:5" hidden="1" x14ac:dyDescent="0.2">
      <c r="A42" s="31">
        <v>40</v>
      </c>
      <c r="B42" s="28" t="s">
        <v>14</v>
      </c>
      <c r="C42" s="28" t="s">
        <v>15</v>
      </c>
      <c r="D42" s="28" t="s">
        <v>2</v>
      </c>
      <c r="E42" s="32">
        <v>199</v>
      </c>
    </row>
    <row r="43" spans="1:5" hidden="1" x14ac:dyDescent="0.2">
      <c r="A43" s="31">
        <v>23</v>
      </c>
      <c r="B43" s="28" t="s">
        <v>84</v>
      </c>
      <c r="C43" s="28" t="s">
        <v>85</v>
      </c>
      <c r="D43" s="28" t="s">
        <v>33</v>
      </c>
      <c r="E43" s="32">
        <v>196</v>
      </c>
    </row>
    <row r="44" spans="1:5" hidden="1" x14ac:dyDescent="0.2">
      <c r="A44" s="31">
        <v>44</v>
      </c>
      <c r="B44" s="28" t="s">
        <v>22</v>
      </c>
      <c r="C44" s="28" t="s">
        <v>23</v>
      </c>
      <c r="D44" s="28" t="s">
        <v>13</v>
      </c>
      <c r="E44" s="32">
        <v>221</v>
      </c>
    </row>
    <row r="45" spans="1:5" hidden="1" x14ac:dyDescent="0.2">
      <c r="A45" s="31">
        <v>1</v>
      </c>
      <c r="B45" s="28" t="s">
        <v>48</v>
      </c>
      <c r="C45" s="28" t="s">
        <v>49</v>
      </c>
      <c r="D45" s="28" t="s">
        <v>47</v>
      </c>
      <c r="E45" s="32">
        <v>289</v>
      </c>
    </row>
    <row r="46" spans="1:5" hidden="1" x14ac:dyDescent="0.2">
      <c r="A46" s="31">
        <v>10</v>
      </c>
      <c r="B46" s="28" t="s">
        <v>6</v>
      </c>
      <c r="C46" s="28" t="s">
        <v>7</v>
      </c>
      <c r="D46" s="28" t="s">
        <v>8</v>
      </c>
      <c r="E46" s="32">
        <v>199</v>
      </c>
    </row>
    <row r="47" spans="1:5" hidden="1" x14ac:dyDescent="0.2">
      <c r="A47" s="31">
        <v>22</v>
      </c>
      <c r="B47" s="28" t="s">
        <v>65</v>
      </c>
      <c r="C47" s="28" t="s">
        <v>66</v>
      </c>
      <c r="D47" s="28" t="s">
        <v>44</v>
      </c>
      <c r="E47" s="32">
        <v>179</v>
      </c>
    </row>
    <row r="48" spans="1:5" hidden="1" x14ac:dyDescent="0.2">
      <c r="A48" s="31">
        <v>47</v>
      </c>
      <c r="B48" s="28" t="s">
        <v>86</v>
      </c>
      <c r="C48" s="28" t="s">
        <v>87</v>
      </c>
      <c r="D48" s="28" t="s">
        <v>8</v>
      </c>
      <c r="E48" s="32">
        <v>99</v>
      </c>
    </row>
    <row r="49" spans="1:5" hidden="1" x14ac:dyDescent="0.2">
      <c r="A49" s="31">
        <v>18</v>
      </c>
      <c r="B49" s="28" t="s">
        <v>94</v>
      </c>
      <c r="C49" s="28" t="s">
        <v>95</v>
      </c>
      <c r="D49" s="28" t="s">
        <v>33</v>
      </c>
      <c r="E49" s="32">
        <v>159</v>
      </c>
    </row>
    <row r="50" spans="1:5" hidden="1" x14ac:dyDescent="0.2">
      <c r="A50" s="31">
        <v>8</v>
      </c>
      <c r="B50" s="28" t="s">
        <v>20</v>
      </c>
      <c r="C50" s="28" t="s">
        <v>21</v>
      </c>
      <c r="D50" s="28" t="s">
        <v>5</v>
      </c>
      <c r="E50" s="32">
        <v>239</v>
      </c>
    </row>
    <row r="51" spans="1:5" hidden="1" x14ac:dyDescent="0.2">
      <c r="A51" s="31">
        <v>30</v>
      </c>
      <c r="B51" s="28" t="s">
        <v>45</v>
      </c>
      <c r="C51" s="28" t="s">
        <v>46</v>
      </c>
      <c r="D51" s="28" t="s">
        <v>47</v>
      </c>
      <c r="E51" s="32">
        <v>159</v>
      </c>
    </row>
    <row r="52" spans="1:5" hidden="1" x14ac:dyDescent="0.2">
      <c r="A52" s="31">
        <v>14</v>
      </c>
      <c r="B52" s="28" t="s">
        <v>59</v>
      </c>
      <c r="C52" s="28" t="s">
        <v>60</v>
      </c>
      <c r="D52" s="28" t="s">
        <v>2</v>
      </c>
      <c r="E52" s="32">
        <v>139</v>
      </c>
    </row>
    <row r="53" spans="1:5" hidden="1" x14ac:dyDescent="0.2">
      <c r="A53" s="31">
        <v>6</v>
      </c>
      <c r="B53" s="28" t="s">
        <v>3</v>
      </c>
      <c r="C53" s="28" t="s">
        <v>4</v>
      </c>
      <c r="D53" s="28" t="s">
        <v>5</v>
      </c>
      <c r="E53" s="32">
        <v>197</v>
      </c>
    </row>
    <row r="54" spans="1:5" hidden="1" x14ac:dyDescent="0.2">
      <c r="A54" s="31">
        <v>42</v>
      </c>
      <c r="B54" s="28" t="s">
        <v>40</v>
      </c>
      <c r="C54" s="28" t="s">
        <v>41</v>
      </c>
      <c r="D54" s="28" t="s">
        <v>8</v>
      </c>
      <c r="E54" s="32">
        <v>229</v>
      </c>
    </row>
    <row r="55" spans="1:5" hidden="1" x14ac:dyDescent="0.2">
      <c r="A55" s="31">
        <v>12</v>
      </c>
      <c r="B55" s="28" t="s">
        <v>61</v>
      </c>
      <c r="C55" s="28" t="s">
        <v>62</v>
      </c>
      <c r="D55" s="28" t="s">
        <v>13</v>
      </c>
      <c r="E55" s="32">
        <v>199</v>
      </c>
    </row>
    <row r="56" spans="1:5" x14ac:dyDescent="0.2">
      <c r="A56" s="31">
        <v>31</v>
      </c>
      <c r="B56" s="28" t="s">
        <v>96</v>
      </c>
      <c r="C56" s="28" t="s">
        <v>97</v>
      </c>
      <c r="D56" s="28" t="s">
        <v>2</v>
      </c>
      <c r="E56" s="32">
        <v>221</v>
      </c>
    </row>
    <row r="57" spans="1:5" hidden="1" x14ac:dyDescent="0.2">
      <c r="A57" s="31">
        <v>36</v>
      </c>
      <c r="B57" s="28" t="s">
        <v>28</v>
      </c>
      <c r="C57" s="28" t="s">
        <v>29</v>
      </c>
      <c r="D57" s="28" t="s">
        <v>5</v>
      </c>
      <c r="E57" s="32">
        <v>133</v>
      </c>
    </row>
    <row r="58" spans="1:5" x14ac:dyDescent="0.2">
      <c r="A58" s="31">
        <v>13</v>
      </c>
      <c r="B58" s="28" t="s">
        <v>92</v>
      </c>
      <c r="C58" s="28" t="s">
        <v>93</v>
      </c>
      <c r="D58" s="28" t="s">
        <v>2</v>
      </c>
      <c r="E58" s="32">
        <v>93</v>
      </c>
    </row>
    <row r="59" spans="1:5" hidden="1" x14ac:dyDescent="0.2">
      <c r="A59" s="31">
        <v>15</v>
      </c>
      <c r="B59" s="28" t="s">
        <v>42</v>
      </c>
      <c r="C59" s="28" t="s">
        <v>43</v>
      </c>
      <c r="D59" s="28" t="s">
        <v>44</v>
      </c>
      <c r="E59" s="32">
        <v>159</v>
      </c>
    </row>
    <row r="60" spans="1:5" hidden="1" x14ac:dyDescent="0.2">
      <c r="A60" s="31">
        <v>41</v>
      </c>
      <c r="B60" s="28" t="s">
        <v>0</v>
      </c>
      <c r="C60" s="28" t="s">
        <v>1</v>
      </c>
      <c r="D60" s="28" t="s">
        <v>2</v>
      </c>
      <c r="E60" s="32">
        <v>189</v>
      </c>
    </row>
    <row r="61" spans="1:5" hidden="1" x14ac:dyDescent="0.2">
      <c r="A61" s="31">
        <v>34</v>
      </c>
      <c r="B61" s="28" t="s">
        <v>72</v>
      </c>
      <c r="C61" s="28" t="s">
        <v>73</v>
      </c>
      <c r="D61" s="28" t="s">
        <v>47</v>
      </c>
      <c r="E61" s="32">
        <v>199</v>
      </c>
    </row>
    <row r="62" spans="1:5" hidden="1" x14ac:dyDescent="0.2">
      <c r="A62" s="31">
        <v>20</v>
      </c>
      <c r="B62" s="28" t="s">
        <v>82</v>
      </c>
      <c r="C62" s="28" t="s">
        <v>83</v>
      </c>
      <c r="D62" s="28" t="s">
        <v>8</v>
      </c>
      <c r="E62" s="32">
        <v>99</v>
      </c>
    </row>
    <row r="63" spans="1:5" hidden="1" x14ac:dyDescent="0.2">
      <c r="A63" s="31">
        <v>9</v>
      </c>
      <c r="B63" s="28" t="s">
        <v>9</v>
      </c>
      <c r="C63" s="28" t="s">
        <v>10</v>
      </c>
      <c r="D63" s="28" t="s">
        <v>2</v>
      </c>
      <c r="E63" s="32">
        <v>109</v>
      </c>
    </row>
    <row r="64" spans="1:5" hidden="1" x14ac:dyDescent="0.2">
      <c r="A64" s="31">
        <v>25</v>
      </c>
      <c r="B64" s="28" t="s">
        <v>54</v>
      </c>
      <c r="C64" s="28" t="s">
        <v>10</v>
      </c>
      <c r="D64" s="28" t="s">
        <v>2</v>
      </c>
      <c r="E64" s="32">
        <v>109</v>
      </c>
    </row>
    <row r="65" spans="1:5" hidden="1" x14ac:dyDescent="0.2">
      <c r="A65" s="31">
        <v>7</v>
      </c>
      <c r="B65" s="28" t="s">
        <v>98</v>
      </c>
      <c r="C65" s="28" t="s">
        <v>99</v>
      </c>
      <c r="D65" s="28" t="s">
        <v>13</v>
      </c>
      <c r="E65" s="32">
        <v>187</v>
      </c>
    </row>
    <row r="66" spans="1:5" hidden="1" x14ac:dyDescent="0.2">
      <c r="A66" s="31">
        <v>21</v>
      </c>
      <c r="B66" s="28" t="s">
        <v>31</v>
      </c>
      <c r="C66" s="28" t="s">
        <v>32</v>
      </c>
      <c r="D66" s="28" t="s">
        <v>33</v>
      </c>
      <c r="E66" s="32">
        <v>99</v>
      </c>
    </row>
    <row r="67" spans="1:5" x14ac:dyDescent="0.2">
      <c r="A67" s="31">
        <v>35</v>
      </c>
      <c r="B67" s="28" t="s">
        <v>26</v>
      </c>
      <c r="C67" s="28" t="s">
        <v>27</v>
      </c>
      <c r="D67" s="28" t="s">
        <v>2</v>
      </c>
      <c r="E67" s="32">
        <v>99</v>
      </c>
    </row>
    <row r="68" spans="1:5" hidden="1" x14ac:dyDescent="0.2">
      <c r="A68" s="31">
        <v>29</v>
      </c>
      <c r="B68" s="28" t="s">
        <v>24</v>
      </c>
      <c r="C68" s="28" t="s">
        <v>25</v>
      </c>
      <c r="D68" s="28" t="s">
        <v>8</v>
      </c>
      <c r="E68" s="32">
        <v>99</v>
      </c>
    </row>
    <row r="69" spans="1:5" hidden="1" x14ac:dyDescent="0.2">
      <c r="A69" s="31">
        <v>27</v>
      </c>
      <c r="B69" s="28" t="s">
        <v>63</v>
      </c>
      <c r="C69" s="28" t="s">
        <v>64</v>
      </c>
      <c r="D69" s="28" t="s">
        <v>33</v>
      </c>
      <c r="E69" s="32">
        <v>91</v>
      </c>
    </row>
    <row r="70" spans="1:5" hidden="1" x14ac:dyDescent="0.2">
      <c r="A70" s="31">
        <v>48</v>
      </c>
      <c r="B70" s="28" t="s">
        <v>100</v>
      </c>
      <c r="C70" s="28" t="s">
        <v>101</v>
      </c>
      <c r="D70" s="28" t="s">
        <v>2</v>
      </c>
      <c r="E70" s="32">
        <v>126</v>
      </c>
    </row>
    <row r="71" spans="1:5" hidden="1" x14ac:dyDescent="0.2">
      <c r="A71" s="31">
        <v>26</v>
      </c>
      <c r="B71" s="28" t="s">
        <v>55</v>
      </c>
      <c r="C71" s="28" t="s">
        <v>56</v>
      </c>
      <c r="D71" s="28" t="s">
        <v>8</v>
      </c>
      <c r="E71" s="32">
        <v>169</v>
      </c>
    </row>
    <row r="72" spans="1:5" hidden="1" x14ac:dyDescent="0.2">
      <c r="A72" s="35">
        <v>17</v>
      </c>
      <c r="B72" s="36" t="s">
        <v>38</v>
      </c>
      <c r="C72" s="36" t="s">
        <v>39</v>
      </c>
      <c r="D72" s="36" t="s">
        <v>33</v>
      </c>
      <c r="E72" s="37">
        <v>149</v>
      </c>
    </row>
  </sheetData>
  <pageMargins left="0.75" right="0.75" top="1" bottom="1" header="0.5" footer="0.5"/>
  <pageSetup paperSize="9" orientation="portrait" r:id="rId1"/>
  <headerFooter alignWithMargins="0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5:E73"/>
  <sheetViews>
    <sheetView zoomScaleNormal="100" workbookViewId="0">
      <selection activeCell="G24" sqref="G24"/>
    </sheetView>
  </sheetViews>
  <sheetFormatPr defaultRowHeight="12.75" x14ac:dyDescent="0.2"/>
  <cols>
    <col min="1" max="1" width="9.140625" style="1"/>
    <col min="2" max="2" width="27.5703125" style="1" bestFit="1" customWidth="1"/>
    <col min="3" max="3" width="30.5703125" style="1" bestFit="1" customWidth="1"/>
    <col min="4" max="4" width="20.85546875" style="1" bestFit="1" customWidth="1"/>
    <col min="5" max="5" width="12" style="1" customWidth="1"/>
    <col min="6" max="16384" width="9.140625" style="1"/>
  </cols>
  <sheetData>
    <row r="25" spans="1:5" ht="18" x14ac:dyDescent="0.25">
      <c r="A25" s="33" t="s">
        <v>146</v>
      </c>
      <c r="B25" s="33" t="s">
        <v>122</v>
      </c>
      <c r="C25" s="33" t="s">
        <v>123</v>
      </c>
      <c r="D25" s="33" t="s">
        <v>124</v>
      </c>
      <c r="E25" s="34" t="s">
        <v>125</v>
      </c>
    </row>
    <row r="26" spans="1:5" x14ac:dyDescent="0.2">
      <c r="A26" s="31">
        <v>1</v>
      </c>
      <c r="B26" s="28" t="s">
        <v>48</v>
      </c>
      <c r="C26" s="28" t="s">
        <v>49</v>
      </c>
      <c r="D26" s="28" t="s">
        <v>47</v>
      </c>
      <c r="E26" s="32">
        <v>289</v>
      </c>
    </row>
    <row r="27" spans="1:5" x14ac:dyDescent="0.2">
      <c r="A27" s="31">
        <v>2</v>
      </c>
      <c r="B27" s="28" t="s">
        <v>90</v>
      </c>
      <c r="C27" s="28" t="s">
        <v>91</v>
      </c>
      <c r="D27" s="28" t="s">
        <v>2</v>
      </c>
      <c r="E27" s="32">
        <v>199</v>
      </c>
    </row>
    <row r="28" spans="1:5" x14ac:dyDescent="0.2">
      <c r="A28" s="31">
        <v>3</v>
      </c>
      <c r="B28" s="28" t="s">
        <v>50</v>
      </c>
      <c r="C28" s="28" t="s">
        <v>51</v>
      </c>
      <c r="D28" s="28" t="s">
        <v>8</v>
      </c>
      <c r="E28" s="32">
        <v>246</v>
      </c>
    </row>
    <row r="29" spans="1:5" hidden="1" x14ac:dyDescent="0.2">
      <c r="A29" s="31">
        <v>4</v>
      </c>
      <c r="B29" s="28" t="s">
        <v>70</v>
      </c>
      <c r="C29" s="28" t="s">
        <v>71</v>
      </c>
      <c r="D29" s="28" t="s">
        <v>44</v>
      </c>
      <c r="E29" s="32">
        <v>169</v>
      </c>
    </row>
    <row r="30" spans="1:5" hidden="1" x14ac:dyDescent="0.2">
      <c r="A30" s="31">
        <v>5</v>
      </c>
      <c r="B30" s="28" t="s">
        <v>36</v>
      </c>
      <c r="C30" s="28" t="s">
        <v>37</v>
      </c>
      <c r="D30" s="28" t="s">
        <v>8</v>
      </c>
      <c r="E30" s="32">
        <v>129</v>
      </c>
    </row>
    <row r="31" spans="1:5" hidden="1" x14ac:dyDescent="0.2">
      <c r="A31" s="31">
        <v>6</v>
      </c>
      <c r="B31" s="28" t="s">
        <v>3</v>
      </c>
      <c r="C31" s="28" t="s">
        <v>4</v>
      </c>
      <c r="D31" s="28" t="s">
        <v>5</v>
      </c>
      <c r="E31" s="32">
        <v>197</v>
      </c>
    </row>
    <row r="32" spans="1:5" hidden="1" x14ac:dyDescent="0.2">
      <c r="A32" s="31">
        <v>7</v>
      </c>
      <c r="B32" s="28" t="s">
        <v>98</v>
      </c>
      <c r="C32" s="28" t="s">
        <v>99</v>
      </c>
      <c r="D32" s="28" t="s">
        <v>13</v>
      </c>
      <c r="E32" s="32">
        <v>187</v>
      </c>
    </row>
    <row r="33" spans="1:5" x14ac:dyDescent="0.2">
      <c r="A33" s="31">
        <v>8</v>
      </c>
      <c r="B33" s="28" t="s">
        <v>20</v>
      </c>
      <c r="C33" s="28" t="s">
        <v>21</v>
      </c>
      <c r="D33" s="28" t="s">
        <v>5</v>
      </c>
      <c r="E33" s="32">
        <v>239</v>
      </c>
    </row>
    <row r="34" spans="1:5" x14ac:dyDescent="0.2">
      <c r="A34" s="31">
        <v>9</v>
      </c>
      <c r="B34" s="28" t="s">
        <v>9</v>
      </c>
      <c r="C34" s="28" t="s">
        <v>10</v>
      </c>
      <c r="D34" s="28" t="s">
        <v>2</v>
      </c>
      <c r="E34" s="32">
        <v>109</v>
      </c>
    </row>
    <row r="35" spans="1:5" hidden="1" x14ac:dyDescent="0.2">
      <c r="A35" s="31">
        <v>10</v>
      </c>
      <c r="B35" s="28" t="s">
        <v>6</v>
      </c>
      <c r="C35" s="28" t="s">
        <v>7</v>
      </c>
      <c r="D35" s="28" t="s">
        <v>8</v>
      </c>
      <c r="E35" s="32">
        <v>199</v>
      </c>
    </row>
    <row r="36" spans="1:5" x14ac:dyDescent="0.2">
      <c r="A36" s="31">
        <v>11</v>
      </c>
      <c r="B36" s="28" t="s">
        <v>34</v>
      </c>
      <c r="C36" s="28" t="s">
        <v>35</v>
      </c>
      <c r="D36" s="28" t="s">
        <v>2</v>
      </c>
      <c r="E36" s="32">
        <v>93</v>
      </c>
    </row>
    <row r="37" spans="1:5" hidden="1" x14ac:dyDescent="0.2">
      <c r="A37" s="31">
        <v>12</v>
      </c>
      <c r="B37" s="28" t="s">
        <v>61</v>
      </c>
      <c r="C37" s="28" t="s">
        <v>62</v>
      </c>
      <c r="D37" s="28" t="s">
        <v>13</v>
      </c>
      <c r="E37" s="32">
        <v>199</v>
      </c>
    </row>
    <row r="38" spans="1:5" x14ac:dyDescent="0.2">
      <c r="A38" s="31">
        <v>13</v>
      </c>
      <c r="B38" s="28" t="s">
        <v>92</v>
      </c>
      <c r="C38" s="28" t="s">
        <v>93</v>
      </c>
      <c r="D38" s="28" t="s">
        <v>2</v>
      </c>
      <c r="E38" s="32">
        <v>93</v>
      </c>
    </row>
    <row r="39" spans="1:5" x14ac:dyDescent="0.2">
      <c r="A39" s="31">
        <v>14</v>
      </c>
      <c r="B39" s="28" t="s">
        <v>59</v>
      </c>
      <c r="C39" s="28" t="s">
        <v>60</v>
      </c>
      <c r="D39" s="28" t="s">
        <v>2</v>
      </c>
      <c r="E39" s="32">
        <v>139</v>
      </c>
    </row>
    <row r="40" spans="1:5" hidden="1" x14ac:dyDescent="0.2">
      <c r="A40" s="31">
        <v>15</v>
      </c>
      <c r="B40" s="28" t="s">
        <v>42</v>
      </c>
      <c r="C40" s="28" t="s">
        <v>43</v>
      </c>
      <c r="D40" s="28" t="s">
        <v>44</v>
      </c>
      <c r="E40" s="32">
        <v>159</v>
      </c>
    </row>
    <row r="41" spans="1:5" x14ac:dyDescent="0.2">
      <c r="A41" s="31">
        <v>16</v>
      </c>
      <c r="B41" s="28" t="s">
        <v>80</v>
      </c>
      <c r="C41" s="28" t="s">
        <v>81</v>
      </c>
      <c r="D41" s="28" t="s">
        <v>8</v>
      </c>
      <c r="E41" s="32">
        <v>99</v>
      </c>
    </row>
    <row r="42" spans="1:5" hidden="1" x14ac:dyDescent="0.2">
      <c r="A42" s="31">
        <v>17</v>
      </c>
      <c r="B42" s="28" t="s">
        <v>38</v>
      </c>
      <c r="C42" s="28" t="s">
        <v>39</v>
      </c>
      <c r="D42" s="28" t="s">
        <v>33</v>
      </c>
      <c r="E42" s="32">
        <v>149</v>
      </c>
    </row>
    <row r="43" spans="1:5" hidden="1" x14ac:dyDescent="0.2">
      <c r="A43" s="31">
        <v>18</v>
      </c>
      <c r="B43" s="28" t="s">
        <v>94</v>
      </c>
      <c r="C43" s="28" t="s">
        <v>95</v>
      </c>
      <c r="D43" s="28" t="s">
        <v>33</v>
      </c>
      <c r="E43" s="32">
        <v>159</v>
      </c>
    </row>
    <row r="44" spans="1:5" x14ac:dyDescent="0.2">
      <c r="A44" s="31">
        <v>19</v>
      </c>
      <c r="B44" s="28" t="s">
        <v>18</v>
      </c>
      <c r="C44" s="28" t="s">
        <v>19</v>
      </c>
      <c r="D44" s="28" t="s">
        <v>2</v>
      </c>
      <c r="E44" s="32">
        <v>199</v>
      </c>
    </row>
    <row r="45" spans="1:5" x14ac:dyDescent="0.2">
      <c r="A45" s="31">
        <v>20</v>
      </c>
      <c r="B45" s="28" t="s">
        <v>82</v>
      </c>
      <c r="C45" s="28" t="s">
        <v>83</v>
      </c>
      <c r="D45" s="28" t="s">
        <v>8</v>
      </c>
      <c r="E45" s="32">
        <v>99</v>
      </c>
    </row>
    <row r="46" spans="1:5" x14ac:dyDescent="0.2">
      <c r="A46" s="31">
        <v>21</v>
      </c>
      <c r="B46" s="28" t="s">
        <v>31</v>
      </c>
      <c r="C46" s="28" t="s">
        <v>32</v>
      </c>
      <c r="D46" s="28" t="s">
        <v>33</v>
      </c>
      <c r="E46" s="32">
        <v>99</v>
      </c>
    </row>
    <row r="47" spans="1:5" hidden="1" x14ac:dyDescent="0.2">
      <c r="A47" s="31">
        <v>22</v>
      </c>
      <c r="B47" s="28" t="s">
        <v>65</v>
      </c>
      <c r="C47" s="28" t="s">
        <v>66</v>
      </c>
      <c r="D47" s="28" t="s">
        <v>44</v>
      </c>
      <c r="E47" s="32">
        <v>179</v>
      </c>
    </row>
    <row r="48" spans="1:5" hidden="1" x14ac:dyDescent="0.2">
      <c r="A48" s="31">
        <v>23</v>
      </c>
      <c r="B48" s="28" t="s">
        <v>84</v>
      </c>
      <c r="C48" s="28" t="s">
        <v>85</v>
      </c>
      <c r="D48" s="28" t="s">
        <v>33</v>
      </c>
      <c r="E48" s="32">
        <v>196</v>
      </c>
    </row>
    <row r="49" spans="1:5" x14ac:dyDescent="0.2">
      <c r="A49" s="31">
        <v>24</v>
      </c>
      <c r="B49" s="28" t="s">
        <v>67</v>
      </c>
      <c r="C49" s="28" t="s">
        <v>68</v>
      </c>
      <c r="D49" s="28" t="s">
        <v>69</v>
      </c>
      <c r="E49" s="32">
        <v>66</v>
      </c>
    </row>
    <row r="50" spans="1:5" x14ac:dyDescent="0.2">
      <c r="A50" s="31">
        <v>25</v>
      </c>
      <c r="B50" s="28" t="s">
        <v>54</v>
      </c>
      <c r="C50" s="28" t="s">
        <v>10</v>
      </c>
      <c r="D50" s="28" t="s">
        <v>2</v>
      </c>
      <c r="E50" s="32">
        <v>109</v>
      </c>
    </row>
    <row r="51" spans="1:5" hidden="1" x14ac:dyDescent="0.2">
      <c r="A51" s="31">
        <v>26</v>
      </c>
      <c r="B51" s="28" t="s">
        <v>55</v>
      </c>
      <c r="C51" s="28" t="s">
        <v>56</v>
      </c>
      <c r="D51" s="28" t="s">
        <v>8</v>
      </c>
      <c r="E51" s="32">
        <v>169</v>
      </c>
    </row>
    <row r="52" spans="1:5" x14ac:dyDescent="0.2">
      <c r="A52" s="31">
        <v>27</v>
      </c>
      <c r="B52" s="28" t="s">
        <v>63</v>
      </c>
      <c r="C52" s="28" t="s">
        <v>64</v>
      </c>
      <c r="D52" s="28" t="s">
        <v>33</v>
      </c>
      <c r="E52" s="32">
        <v>91</v>
      </c>
    </row>
    <row r="53" spans="1:5" hidden="1" x14ac:dyDescent="0.2">
      <c r="A53" s="31">
        <v>28</v>
      </c>
      <c r="B53" s="28" t="s">
        <v>88</v>
      </c>
      <c r="C53" s="28" t="s">
        <v>89</v>
      </c>
      <c r="D53" s="28" t="s">
        <v>13</v>
      </c>
      <c r="E53" s="32">
        <v>169</v>
      </c>
    </row>
    <row r="54" spans="1:5" x14ac:dyDescent="0.2">
      <c r="A54" s="31">
        <v>29</v>
      </c>
      <c r="B54" s="28" t="s">
        <v>24</v>
      </c>
      <c r="C54" s="28" t="s">
        <v>25</v>
      </c>
      <c r="D54" s="28" t="s">
        <v>8</v>
      </c>
      <c r="E54" s="32">
        <v>99</v>
      </c>
    </row>
    <row r="55" spans="1:5" hidden="1" x14ac:dyDescent="0.2">
      <c r="A55" s="31">
        <v>30</v>
      </c>
      <c r="B55" s="28" t="s">
        <v>45</v>
      </c>
      <c r="C55" s="28" t="s">
        <v>46</v>
      </c>
      <c r="D55" s="28" t="s">
        <v>47</v>
      </c>
      <c r="E55" s="32">
        <v>159</v>
      </c>
    </row>
    <row r="56" spans="1:5" x14ac:dyDescent="0.2">
      <c r="A56" s="31">
        <v>31</v>
      </c>
      <c r="B56" s="28" t="s">
        <v>96</v>
      </c>
      <c r="C56" s="28" t="s">
        <v>97</v>
      </c>
      <c r="D56" s="28" t="s">
        <v>2</v>
      </c>
      <c r="E56" s="32">
        <v>221</v>
      </c>
    </row>
    <row r="57" spans="1:5" x14ac:dyDescent="0.2">
      <c r="A57" s="31">
        <v>32</v>
      </c>
      <c r="B57" s="28" t="s">
        <v>76</v>
      </c>
      <c r="C57" s="28" t="s">
        <v>77</v>
      </c>
      <c r="D57" s="28" t="s">
        <v>2</v>
      </c>
      <c r="E57" s="32">
        <v>119</v>
      </c>
    </row>
    <row r="58" spans="1:5" hidden="1" x14ac:dyDescent="0.2">
      <c r="A58" s="31">
        <v>33</v>
      </c>
      <c r="B58" s="28" t="s">
        <v>57</v>
      </c>
      <c r="C58" s="28" t="s">
        <v>58</v>
      </c>
      <c r="D58" s="28" t="s">
        <v>33</v>
      </c>
      <c r="E58" s="32">
        <v>156</v>
      </c>
    </row>
    <row r="59" spans="1:5" hidden="1" x14ac:dyDescent="0.2">
      <c r="A59" s="31">
        <v>34</v>
      </c>
      <c r="B59" s="28" t="s">
        <v>72</v>
      </c>
      <c r="C59" s="28" t="s">
        <v>73</v>
      </c>
      <c r="D59" s="28" t="s">
        <v>47</v>
      </c>
      <c r="E59" s="32">
        <v>199</v>
      </c>
    </row>
    <row r="60" spans="1:5" x14ac:dyDescent="0.2">
      <c r="A60" s="31">
        <v>35</v>
      </c>
      <c r="B60" s="28" t="s">
        <v>26</v>
      </c>
      <c r="C60" s="28" t="s">
        <v>27</v>
      </c>
      <c r="D60" s="28" t="s">
        <v>2</v>
      </c>
      <c r="E60" s="32">
        <v>99</v>
      </c>
    </row>
    <row r="61" spans="1:5" hidden="1" x14ac:dyDescent="0.2">
      <c r="A61" s="31">
        <v>36</v>
      </c>
      <c r="B61" s="28" t="s">
        <v>28</v>
      </c>
      <c r="C61" s="28" t="s">
        <v>29</v>
      </c>
      <c r="D61" s="28" t="s">
        <v>5</v>
      </c>
      <c r="E61" s="32">
        <v>133</v>
      </c>
    </row>
    <row r="62" spans="1:5" x14ac:dyDescent="0.2">
      <c r="A62" s="31">
        <v>37</v>
      </c>
      <c r="B62" s="28" t="s">
        <v>16</v>
      </c>
      <c r="C62" s="28" t="s">
        <v>17</v>
      </c>
      <c r="D62" s="28" t="s">
        <v>2</v>
      </c>
      <c r="E62" s="32">
        <v>175</v>
      </c>
    </row>
    <row r="63" spans="1:5" x14ac:dyDescent="0.2">
      <c r="A63" s="31">
        <v>38</v>
      </c>
      <c r="B63" s="28" t="s">
        <v>30</v>
      </c>
      <c r="C63" s="28" t="s">
        <v>17</v>
      </c>
      <c r="D63" s="28" t="s">
        <v>2</v>
      </c>
      <c r="E63" s="32">
        <v>109</v>
      </c>
    </row>
    <row r="64" spans="1:5" x14ac:dyDescent="0.2">
      <c r="A64" s="31">
        <v>39</v>
      </c>
      <c r="B64" s="28" t="s">
        <v>78</v>
      </c>
      <c r="C64" s="28" t="s">
        <v>79</v>
      </c>
      <c r="D64" s="28" t="s">
        <v>2</v>
      </c>
      <c r="E64" s="32">
        <v>96</v>
      </c>
    </row>
    <row r="65" spans="1:5" x14ac:dyDescent="0.2">
      <c r="A65" s="31">
        <v>40</v>
      </c>
      <c r="B65" s="28" t="s">
        <v>14</v>
      </c>
      <c r="C65" s="28" t="s">
        <v>15</v>
      </c>
      <c r="D65" s="28" t="s">
        <v>2</v>
      </c>
      <c r="E65" s="32">
        <v>199</v>
      </c>
    </row>
    <row r="66" spans="1:5" x14ac:dyDescent="0.2">
      <c r="A66" s="31">
        <v>41</v>
      </c>
      <c r="B66" s="28" t="s">
        <v>0</v>
      </c>
      <c r="C66" s="28" t="s">
        <v>1</v>
      </c>
      <c r="D66" s="28" t="s">
        <v>2</v>
      </c>
      <c r="E66" s="32">
        <v>189</v>
      </c>
    </row>
    <row r="67" spans="1:5" x14ac:dyDescent="0.2">
      <c r="A67" s="31">
        <v>42</v>
      </c>
      <c r="B67" s="28" t="s">
        <v>40</v>
      </c>
      <c r="C67" s="28" t="s">
        <v>41</v>
      </c>
      <c r="D67" s="28" t="s">
        <v>8</v>
      </c>
      <c r="E67" s="32">
        <v>229</v>
      </c>
    </row>
    <row r="68" spans="1:5" hidden="1" x14ac:dyDescent="0.2">
      <c r="A68" s="31">
        <v>43</v>
      </c>
      <c r="B68" s="28" t="s">
        <v>11</v>
      </c>
      <c r="C68" s="28" t="s">
        <v>12</v>
      </c>
      <c r="D68" s="28" t="s">
        <v>13</v>
      </c>
      <c r="E68" s="32">
        <v>133</v>
      </c>
    </row>
    <row r="69" spans="1:5" x14ac:dyDescent="0.2">
      <c r="A69" s="31">
        <v>44</v>
      </c>
      <c r="B69" s="28" t="s">
        <v>22</v>
      </c>
      <c r="C69" s="28" t="s">
        <v>23</v>
      </c>
      <c r="D69" s="28" t="s">
        <v>13</v>
      </c>
      <c r="E69" s="32">
        <v>221</v>
      </c>
    </row>
    <row r="70" spans="1:5" hidden="1" x14ac:dyDescent="0.2">
      <c r="A70" s="31">
        <v>45</v>
      </c>
      <c r="B70" s="28" t="s">
        <v>52</v>
      </c>
      <c r="C70" s="28" t="s">
        <v>53</v>
      </c>
      <c r="D70" s="28" t="s">
        <v>8</v>
      </c>
      <c r="E70" s="32">
        <v>129</v>
      </c>
    </row>
    <row r="71" spans="1:5" hidden="1" x14ac:dyDescent="0.2">
      <c r="A71" s="31">
        <v>46</v>
      </c>
      <c r="B71" s="28" t="s">
        <v>74</v>
      </c>
      <c r="C71" s="28" t="s">
        <v>75</v>
      </c>
      <c r="D71" s="28" t="s">
        <v>47</v>
      </c>
      <c r="E71" s="32">
        <v>183</v>
      </c>
    </row>
    <row r="72" spans="1:5" x14ac:dyDescent="0.2">
      <c r="A72" s="31">
        <v>47</v>
      </c>
      <c r="B72" s="28" t="s">
        <v>86</v>
      </c>
      <c r="C72" s="28" t="s">
        <v>87</v>
      </c>
      <c r="D72" s="28" t="s">
        <v>8</v>
      </c>
      <c r="E72" s="32">
        <v>99</v>
      </c>
    </row>
    <row r="73" spans="1:5" x14ac:dyDescent="0.2">
      <c r="A73" s="35">
        <v>48</v>
      </c>
      <c r="B73" s="36" t="s">
        <v>100</v>
      </c>
      <c r="C73" s="36" t="s">
        <v>101</v>
      </c>
      <c r="D73" s="36" t="s">
        <v>2</v>
      </c>
      <c r="E73" s="37">
        <v>126</v>
      </c>
    </row>
  </sheetData>
  <pageMargins left="0.75" right="0.75" top="1" bottom="1" header="0.5" footer="0.5"/>
  <pageSetup paperSize="9" orientation="portrait" r:id="rId1"/>
  <headerFooter alignWithMargins="0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2:E79"/>
  <sheetViews>
    <sheetView zoomScaleNormal="100" workbookViewId="0">
      <selection activeCell="G6" sqref="G6"/>
    </sheetView>
  </sheetViews>
  <sheetFormatPr defaultRowHeight="12.75" x14ac:dyDescent="0.2"/>
  <cols>
    <col min="1" max="1" width="9.140625" style="1"/>
    <col min="2" max="2" width="27.5703125" style="1" bestFit="1" customWidth="1"/>
    <col min="3" max="3" width="30.5703125" style="1" bestFit="1" customWidth="1"/>
    <col min="4" max="4" width="20.85546875" style="1" bestFit="1" customWidth="1"/>
    <col min="5" max="5" width="12" style="1" customWidth="1"/>
    <col min="6" max="16384" width="9.140625" style="1"/>
  </cols>
  <sheetData>
    <row r="22" spans="1:5" ht="13.5" thickBot="1" x14ac:dyDescent="0.25"/>
    <row r="23" spans="1:5" ht="18.75" thickTop="1" x14ac:dyDescent="0.25">
      <c r="A23" s="29" t="s">
        <v>146</v>
      </c>
      <c r="B23" s="29" t="s">
        <v>122</v>
      </c>
      <c r="C23" s="29" t="s">
        <v>123</v>
      </c>
      <c r="D23" s="29" t="s">
        <v>124</v>
      </c>
      <c r="E23" s="30" t="s">
        <v>125</v>
      </c>
    </row>
    <row r="24" spans="1:5" x14ac:dyDescent="0.2">
      <c r="D24" s="1" t="s">
        <v>2</v>
      </c>
    </row>
    <row r="25" spans="1:5" x14ac:dyDescent="0.2">
      <c r="E25" s="2" t="s">
        <v>147</v>
      </c>
    </row>
    <row r="26" spans="1:5" x14ac:dyDescent="0.2">
      <c r="E26" s="2" t="s">
        <v>148</v>
      </c>
    </row>
    <row r="31" spans="1:5" ht="18" x14ac:dyDescent="0.25">
      <c r="A31" s="33" t="s">
        <v>146</v>
      </c>
      <c r="B31" s="33" t="s">
        <v>122</v>
      </c>
      <c r="C31" s="33" t="s">
        <v>123</v>
      </c>
      <c r="D31" s="33" t="s">
        <v>124</v>
      </c>
      <c r="E31" s="34" t="s">
        <v>125</v>
      </c>
    </row>
    <row r="32" spans="1:5" x14ac:dyDescent="0.2">
      <c r="A32" s="31">
        <v>1</v>
      </c>
      <c r="B32" s="28" t="s">
        <v>48</v>
      </c>
      <c r="C32" s="28" t="s">
        <v>49</v>
      </c>
      <c r="D32" s="28" t="s">
        <v>47</v>
      </c>
      <c r="E32" s="32">
        <v>289</v>
      </c>
    </row>
    <row r="33" spans="1:5" x14ac:dyDescent="0.2">
      <c r="A33" s="31">
        <v>2</v>
      </c>
      <c r="B33" s="28" t="s">
        <v>90</v>
      </c>
      <c r="C33" s="28" t="s">
        <v>91</v>
      </c>
      <c r="D33" s="28" t="s">
        <v>2</v>
      </c>
      <c r="E33" s="32">
        <v>199</v>
      </c>
    </row>
    <row r="34" spans="1:5" x14ac:dyDescent="0.2">
      <c r="A34" s="31">
        <v>3</v>
      </c>
      <c r="B34" s="28" t="s">
        <v>50</v>
      </c>
      <c r="C34" s="28" t="s">
        <v>51</v>
      </c>
      <c r="D34" s="28" t="s">
        <v>8</v>
      </c>
      <c r="E34" s="32">
        <v>246</v>
      </c>
    </row>
    <row r="35" spans="1:5" hidden="1" x14ac:dyDescent="0.2">
      <c r="A35" s="31">
        <v>4</v>
      </c>
      <c r="B35" s="28" t="s">
        <v>70</v>
      </c>
      <c r="C35" s="28" t="s">
        <v>71</v>
      </c>
      <c r="D35" s="28" t="s">
        <v>44</v>
      </c>
      <c r="E35" s="32">
        <v>169</v>
      </c>
    </row>
    <row r="36" spans="1:5" hidden="1" x14ac:dyDescent="0.2">
      <c r="A36" s="31">
        <v>5</v>
      </c>
      <c r="B36" s="28" t="s">
        <v>36</v>
      </c>
      <c r="C36" s="28" t="s">
        <v>37</v>
      </c>
      <c r="D36" s="28" t="s">
        <v>8</v>
      </c>
      <c r="E36" s="32">
        <v>129</v>
      </c>
    </row>
    <row r="37" spans="1:5" hidden="1" x14ac:dyDescent="0.2">
      <c r="A37" s="31">
        <v>6</v>
      </c>
      <c r="B37" s="28" t="s">
        <v>3</v>
      </c>
      <c r="C37" s="28" t="s">
        <v>4</v>
      </c>
      <c r="D37" s="28" t="s">
        <v>5</v>
      </c>
      <c r="E37" s="32">
        <v>197</v>
      </c>
    </row>
    <row r="38" spans="1:5" hidden="1" x14ac:dyDescent="0.2">
      <c r="A38" s="31">
        <v>7</v>
      </c>
      <c r="B38" s="28" t="s">
        <v>98</v>
      </c>
      <c r="C38" s="28" t="s">
        <v>99</v>
      </c>
      <c r="D38" s="28" t="s">
        <v>13</v>
      </c>
      <c r="E38" s="32">
        <v>187</v>
      </c>
    </row>
    <row r="39" spans="1:5" x14ac:dyDescent="0.2">
      <c r="A39" s="31">
        <v>8</v>
      </c>
      <c r="B39" s="28" t="s">
        <v>20</v>
      </c>
      <c r="C39" s="28" t="s">
        <v>21</v>
      </c>
      <c r="D39" s="28" t="s">
        <v>5</v>
      </c>
      <c r="E39" s="32">
        <v>239</v>
      </c>
    </row>
    <row r="40" spans="1:5" x14ac:dyDescent="0.2">
      <c r="A40" s="31">
        <v>9</v>
      </c>
      <c r="B40" s="28" t="s">
        <v>9</v>
      </c>
      <c r="C40" s="28" t="s">
        <v>10</v>
      </c>
      <c r="D40" s="28" t="s">
        <v>2</v>
      </c>
      <c r="E40" s="32">
        <v>109</v>
      </c>
    </row>
    <row r="41" spans="1:5" hidden="1" x14ac:dyDescent="0.2">
      <c r="A41" s="31">
        <v>10</v>
      </c>
      <c r="B41" s="28" t="s">
        <v>6</v>
      </c>
      <c r="C41" s="28" t="s">
        <v>7</v>
      </c>
      <c r="D41" s="28" t="s">
        <v>8</v>
      </c>
      <c r="E41" s="32">
        <v>199</v>
      </c>
    </row>
    <row r="42" spans="1:5" x14ac:dyDescent="0.2">
      <c r="A42" s="31">
        <v>11</v>
      </c>
      <c r="B42" s="28" t="s">
        <v>34</v>
      </c>
      <c r="C42" s="28" t="s">
        <v>35</v>
      </c>
      <c r="D42" s="28" t="s">
        <v>2</v>
      </c>
      <c r="E42" s="32">
        <v>93</v>
      </c>
    </row>
    <row r="43" spans="1:5" hidden="1" x14ac:dyDescent="0.2">
      <c r="A43" s="31">
        <v>12</v>
      </c>
      <c r="B43" s="28" t="s">
        <v>61</v>
      </c>
      <c r="C43" s="28" t="s">
        <v>62</v>
      </c>
      <c r="D43" s="28" t="s">
        <v>13</v>
      </c>
      <c r="E43" s="32">
        <v>199</v>
      </c>
    </row>
    <row r="44" spans="1:5" x14ac:dyDescent="0.2">
      <c r="A44" s="31">
        <v>13</v>
      </c>
      <c r="B44" s="28" t="s">
        <v>92</v>
      </c>
      <c r="C44" s="28" t="s">
        <v>93</v>
      </c>
      <c r="D44" s="28" t="s">
        <v>2</v>
      </c>
      <c r="E44" s="32">
        <v>93</v>
      </c>
    </row>
    <row r="45" spans="1:5" x14ac:dyDescent="0.2">
      <c r="A45" s="31">
        <v>14</v>
      </c>
      <c r="B45" s="28" t="s">
        <v>59</v>
      </c>
      <c r="C45" s="28" t="s">
        <v>60</v>
      </c>
      <c r="D45" s="28" t="s">
        <v>2</v>
      </c>
      <c r="E45" s="32">
        <v>139</v>
      </c>
    </row>
    <row r="46" spans="1:5" hidden="1" x14ac:dyDescent="0.2">
      <c r="A46" s="31">
        <v>15</v>
      </c>
      <c r="B46" s="28" t="s">
        <v>42</v>
      </c>
      <c r="C46" s="28" t="s">
        <v>43</v>
      </c>
      <c r="D46" s="28" t="s">
        <v>44</v>
      </c>
      <c r="E46" s="32">
        <v>159</v>
      </c>
    </row>
    <row r="47" spans="1:5" x14ac:dyDescent="0.2">
      <c r="A47" s="31">
        <v>16</v>
      </c>
      <c r="B47" s="28" t="s">
        <v>80</v>
      </c>
      <c r="C47" s="28" t="s">
        <v>81</v>
      </c>
      <c r="D47" s="28" t="s">
        <v>8</v>
      </c>
      <c r="E47" s="32">
        <v>99</v>
      </c>
    </row>
    <row r="48" spans="1:5" hidden="1" x14ac:dyDescent="0.2">
      <c r="A48" s="31">
        <v>17</v>
      </c>
      <c r="B48" s="28" t="s">
        <v>38</v>
      </c>
      <c r="C48" s="28" t="s">
        <v>39</v>
      </c>
      <c r="D48" s="28" t="s">
        <v>33</v>
      </c>
      <c r="E48" s="32">
        <v>149</v>
      </c>
    </row>
    <row r="49" spans="1:5" hidden="1" x14ac:dyDescent="0.2">
      <c r="A49" s="31">
        <v>18</v>
      </c>
      <c r="B49" s="28" t="s">
        <v>94</v>
      </c>
      <c r="C49" s="28" t="s">
        <v>95</v>
      </c>
      <c r="D49" s="28" t="s">
        <v>33</v>
      </c>
      <c r="E49" s="32">
        <v>159</v>
      </c>
    </row>
    <row r="50" spans="1:5" x14ac:dyDescent="0.2">
      <c r="A50" s="31">
        <v>19</v>
      </c>
      <c r="B50" s="28" t="s">
        <v>18</v>
      </c>
      <c r="C50" s="28" t="s">
        <v>19</v>
      </c>
      <c r="D50" s="28" t="s">
        <v>2</v>
      </c>
      <c r="E50" s="32">
        <v>199</v>
      </c>
    </row>
    <row r="51" spans="1:5" x14ac:dyDescent="0.2">
      <c r="A51" s="31">
        <v>20</v>
      </c>
      <c r="B51" s="28" t="s">
        <v>82</v>
      </c>
      <c r="C51" s="28" t="s">
        <v>83</v>
      </c>
      <c r="D51" s="28" t="s">
        <v>8</v>
      </c>
      <c r="E51" s="32">
        <v>99</v>
      </c>
    </row>
    <row r="52" spans="1:5" x14ac:dyDescent="0.2">
      <c r="A52" s="31">
        <v>21</v>
      </c>
      <c r="B52" s="28" t="s">
        <v>31</v>
      </c>
      <c r="C52" s="28" t="s">
        <v>32</v>
      </c>
      <c r="D52" s="28" t="s">
        <v>33</v>
      </c>
      <c r="E52" s="32">
        <v>99</v>
      </c>
    </row>
    <row r="53" spans="1:5" hidden="1" x14ac:dyDescent="0.2">
      <c r="A53" s="31">
        <v>22</v>
      </c>
      <c r="B53" s="28" t="s">
        <v>65</v>
      </c>
      <c r="C53" s="28" t="s">
        <v>66</v>
      </c>
      <c r="D53" s="28" t="s">
        <v>44</v>
      </c>
      <c r="E53" s="32">
        <v>179</v>
      </c>
    </row>
    <row r="54" spans="1:5" hidden="1" x14ac:dyDescent="0.2">
      <c r="A54" s="31">
        <v>23</v>
      </c>
      <c r="B54" s="28" t="s">
        <v>84</v>
      </c>
      <c r="C54" s="28" t="s">
        <v>85</v>
      </c>
      <c r="D54" s="28" t="s">
        <v>33</v>
      </c>
      <c r="E54" s="32">
        <v>196</v>
      </c>
    </row>
    <row r="55" spans="1:5" x14ac:dyDescent="0.2">
      <c r="A55" s="31">
        <v>24</v>
      </c>
      <c r="B55" s="28" t="s">
        <v>67</v>
      </c>
      <c r="C55" s="28" t="s">
        <v>68</v>
      </c>
      <c r="D55" s="28" t="s">
        <v>69</v>
      </c>
      <c r="E55" s="32">
        <v>66</v>
      </c>
    </row>
    <row r="56" spans="1:5" x14ac:dyDescent="0.2">
      <c r="A56" s="31">
        <v>25</v>
      </c>
      <c r="B56" s="28" t="s">
        <v>54</v>
      </c>
      <c r="C56" s="28" t="s">
        <v>10</v>
      </c>
      <c r="D56" s="28" t="s">
        <v>2</v>
      </c>
      <c r="E56" s="32">
        <v>109</v>
      </c>
    </row>
    <row r="57" spans="1:5" hidden="1" x14ac:dyDescent="0.2">
      <c r="A57" s="31">
        <v>26</v>
      </c>
      <c r="B57" s="28" t="s">
        <v>55</v>
      </c>
      <c r="C57" s="28" t="s">
        <v>56</v>
      </c>
      <c r="D57" s="28" t="s">
        <v>8</v>
      </c>
      <c r="E57" s="32">
        <v>169</v>
      </c>
    </row>
    <row r="58" spans="1:5" x14ac:dyDescent="0.2">
      <c r="A58" s="31">
        <v>27</v>
      </c>
      <c r="B58" s="28" t="s">
        <v>63</v>
      </c>
      <c r="C58" s="28" t="s">
        <v>64</v>
      </c>
      <c r="D58" s="28" t="s">
        <v>33</v>
      </c>
      <c r="E58" s="32">
        <v>91</v>
      </c>
    </row>
    <row r="59" spans="1:5" hidden="1" x14ac:dyDescent="0.2">
      <c r="A59" s="31">
        <v>28</v>
      </c>
      <c r="B59" s="28" t="s">
        <v>88</v>
      </c>
      <c r="C59" s="28" t="s">
        <v>89</v>
      </c>
      <c r="D59" s="28" t="s">
        <v>13</v>
      </c>
      <c r="E59" s="32">
        <v>169</v>
      </c>
    </row>
    <row r="60" spans="1:5" x14ac:dyDescent="0.2">
      <c r="A60" s="31">
        <v>29</v>
      </c>
      <c r="B60" s="28" t="s">
        <v>24</v>
      </c>
      <c r="C60" s="28" t="s">
        <v>25</v>
      </c>
      <c r="D60" s="28" t="s">
        <v>8</v>
      </c>
      <c r="E60" s="32">
        <v>99</v>
      </c>
    </row>
    <row r="61" spans="1:5" hidden="1" x14ac:dyDescent="0.2">
      <c r="A61" s="31">
        <v>30</v>
      </c>
      <c r="B61" s="28" t="s">
        <v>45</v>
      </c>
      <c r="C61" s="28" t="s">
        <v>46</v>
      </c>
      <c r="D61" s="28" t="s">
        <v>47</v>
      </c>
      <c r="E61" s="32">
        <v>159</v>
      </c>
    </row>
    <row r="62" spans="1:5" x14ac:dyDescent="0.2">
      <c r="A62" s="31">
        <v>31</v>
      </c>
      <c r="B62" s="28" t="s">
        <v>96</v>
      </c>
      <c r="C62" s="28" t="s">
        <v>97</v>
      </c>
      <c r="D62" s="28" t="s">
        <v>2</v>
      </c>
      <c r="E62" s="32">
        <v>221</v>
      </c>
    </row>
    <row r="63" spans="1:5" x14ac:dyDescent="0.2">
      <c r="A63" s="31">
        <v>32</v>
      </c>
      <c r="B63" s="28" t="s">
        <v>76</v>
      </c>
      <c r="C63" s="28" t="s">
        <v>77</v>
      </c>
      <c r="D63" s="28" t="s">
        <v>2</v>
      </c>
      <c r="E63" s="32">
        <v>119</v>
      </c>
    </row>
    <row r="64" spans="1:5" hidden="1" x14ac:dyDescent="0.2">
      <c r="A64" s="31">
        <v>33</v>
      </c>
      <c r="B64" s="28" t="s">
        <v>57</v>
      </c>
      <c r="C64" s="28" t="s">
        <v>58</v>
      </c>
      <c r="D64" s="28" t="s">
        <v>33</v>
      </c>
      <c r="E64" s="32">
        <v>156</v>
      </c>
    </row>
    <row r="65" spans="1:5" hidden="1" x14ac:dyDescent="0.2">
      <c r="A65" s="31">
        <v>34</v>
      </c>
      <c r="B65" s="28" t="s">
        <v>72</v>
      </c>
      <c r="C65" s="28" t="s">
        <v>73</v>
      </c>
      <c r="D65" s="28" t="s">
        <v>47</v>
      </c>
      <c r="E65" s="32">
        <v>199</v>
      </c>
    </row>
    <row r="66" spans="1:5" x14ac:dyDescent="0.2">
      <c r="A66" s="31">
        <v>35</v>
      </c>
      <c r="B66" s="28" t="s">
        <v>26</v>
      </c>
      <c r="C66" s="28" t="s">
        <v>27</v>
      </c>
      <c r="D66" s="28" t="s">
        <v>2</v>
      </c>
      <c r="E66" s="32">
        <v>99</v>
      </c>
    </row>
    <row r="67" spans="1:5" hidden="1" x14ac:dyDescent="0.2">
      <c r="A67" s="31">
        <v>36</v>
      </c>
      <c r="B67" s="28" t="s">
        <v>28</v>
      </c>
      <c r="C67" s="28" t="s">
        <v>29</v>
      </c>
      <c r="D67" s="28" t="s">
        <v>5</v>
      </c>
      <c r="E67" s="32">
        <v>133</v>
      </c>
    </row>
    <row r="68" spans="1:5" x14ac:dyDescent="0.2">
      <c r="A68" s="31">
        <v>37</v>
      </c>
      <c r="B68" s="28" t="s">
        <v>16</v>
      </c>
      <c r="C68" s="28" t="s">
        <v>17</v>
      </c>
      <c r="D68" s="28" t="s">
        <v>2</v>
      </c>
      <c r="E68" s="32">
        <v>175</v>
      </c>
    </row>
    <row r="69" spans="1:5" x14ac:dyDescent="0.2">
      <c r="A69" s="31">
        <v>38</v>
      </c>
      <c r="B69" s="28" t="s">
        <v>30</v>
      </c>
      <c r="C69" s="28" t="s">
        <v>17</v>
      </c>
      <c r="D69" s="28" t="s">
        <v>2</v>
      </c>
      <c r="E69" s="32">
        <v>109</v>
      </c>
    </row>
    <row r="70" spans="1:5" x14ac:dyDescent="0.2">
      <c r="A70" s="31">
        <v>39</v>
      </c>
      <c r="B70" s="28" t="s">
        <v>78</v>
      </c>
      <c r="C70" s="28" t="s">
        <v>79</v>
      </c>
      <c r="D70" s="28" t="s">
        <v>2</v>
      </c>
      <c r="E70" s="32">
        <v>96</v>
      </c>
    </row>
    <row r="71" spans="1:5" x14ac:dyDescent="0.2">
      <c r="A71" s="31">
        <v>40</v>
      </c>
      <c r="B71" s="28" t="s">
        <v>14</v>
      </c>
      <c r="C71" s="28" t="s">
        <v>15</v>
      </c>
      <c r="D71" s="28" t="s">
        <v>2</v>
      </c>
      <c r="E71" s="32">
        <v>199</v>
      </c>
    </row>
    <row r="72" spans="1:5" x14ac:dyDescent="0.2">
      <c r="A72" s="31">
        <v>41</v>
      </c>
      <c r="B72" s="28" t="s">
        <v>0</v>
      </c>
      <c r="C72" s="28" t="s">
        <v>1</v>
      </c>
      <c r="D72" s="28" t="s">
        <v>2</v>
      </c>
      <c r="E72" s="32">
        <v>189</v>
      </c>
    </row>
    <row r="73" spans="1:5" x14ac:dyDescent="0.2">
      <c r="A73" s="31">
        <v>42</v>
      </c>
      <c r="B73" s="28" t="s">
        <v>40</v>
      </c>
      <c r="C73" s="28" t="s">
        <v>41</v>
      </c>
      <c r="D73" s="28" t="s">
        <v>8</v>
      </c>
      <c r="E73" s="32">
        <v>229</v>
      </c>
    </row>
    <row r="74" spans="1:5" hidden="1" x14ac:dyDescent="0.2">
      <c r="A74" s="31">
        <v>43</v>
      </c>
      <c r="B74" s="28" t="s">
        <v>11</v>
      </c>
      <c r="C74" s="28" t="s">
        <v>12</v>
      </c>
      <c r="D74" s="28" t="s">
        <v>13</v>
      </c>
      <c r="E74" s="32">
        <v>133</v>
      </c>
    </row>
    <row r="75" spans="1:5" x14ac:dyDescent="0.2">
      <c r="A75" s="31">
        <v>44</v>
      </c>
      <c r="B75" s="28" t="s">
        <v>22</v>
      </c>
      <c r="C75" s="28" t="s">
        <v>23</v>
      </c>
      <c r="D75" s="28" t="s">
        <v>13</v>
      </c>
      <c r="E75" s="32">
        <v>221</v>
      </c>
    </row>
    <row r="76" spans="1:5" hidden="1" x14ac:dyDescent="0.2">
      <c r="A76" s="31">
        <v>45</v>
      </c>
      <c r="B76" s="28" t="s">
        <v>52</v>
      </c>
      <c r="C76" s="28" t="s">
        <v>53</v>
      </c>
      <c r="D76" s="28" t="s">
        <v>8</v>
      </c>
      <c r="E76" s="32">
        <v>129</v>
      </c>
    </row>
    <row r="77" spans="1:5" hidden="1" x14ac:dyDescent="0.2">
      <c r="A77" s="31">
        <v>46</v>
      </c>
      <c r="B77" s="28" t="s">
        <v>74</v>
      </c>
      <c r="C77" s="28" t="s">
        <v>75</v>
      </c>
      <c r="D77" s="28" t="s">
        <v>47</v>
      </c>
      <c r="E77" s="32">
        <v>183</v>
      </c>
    </row>
    <row r="78" spans="1:5" x14ac:dyDescent="0.2">
      <c r="A78" s="31">
        <v>47</v>
      </c>
      <c r="B78" s="28" t="s">
        <v>86</v>
      </c>
      <c r="C78" s="28" t="s">
        <v>87</v>
      </c>
      <c r="D78" s="28" t="s">
        <v>8</v>
      </c>
      <c r="E78" s="32">
        <v>99</v>
      </c>
    </row>
    <row r="79" spans="1:5" x14ac:dyDescent="0.2">
      <c r="A79" s="35">
        <v>48</v>
      </c>
      <c r="B79" s="36" t="s">
        <v>100</v>
      </c>
      <c r="C79" s="36" t="s">
        <v>101</v>
      </c>
      <c r="D79" s="36" t="s">
        <v>2</v>
      </c>
      <c r="E79" s="37">
        <v>126</v>
      </c>
    </row>
  </sheetData>
  <pageMargins left="0.75" right="0.75" top="1" bottom="1" header="0.5" footer="0.5"/>
  <pageSetup paperSize="9" orientation="portrait" r:id="rId1"/>
  <headerFooter alignWithMargins="0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G19" sqref="G19"/>
    </sheetView>
  </sheetViews>
  <sheetFormatPr defaultRowHeight="12.75" x14ac:dyDescent="0.2"/>
  <cols>
    <col min="1" max="1" width="20.7109375" style="1" bestFit="1" customWidth="1"/>
    <col min="2" max="2" width="17.140625" style="1" customWidth="1"/>
    <col min="3" max="3" width="5.7109375" style="1" customWidth="1"/>
    <col min="4" max="4" width="14" style="1" customWidth="1"/>
    <col min="5" max="5" width="15" style="1" customWidth="1"/>
    <col min="6" max="6" width="14.7109375" style="1" customWidth="1"/>
    <col min="7" max="7" width="14.140625" style="1" bestFit="1" customWidth="1"/>
    <col min="8" max="16384" width="9.140625" style="1"/>
  </cols>
  <sheetData>
    <row r="1" spans="1:6" ht="15.75" x14ac:dyDescent="0.25">
      <c r="A1" s="10" t="s">
        <v>126</v>
      </c>
    </row>
    <row r="3" spans="1:6" x14ac:dyDescent="0.2">
      <c r="A3" s="11" t="s">
        <v>127</v>
      </c>
      <c r="D3" s="11" t="s">
        <v>128</v>
      </c>
    </row>
    <row r="4" spans="1:6" x14ac:dyDescent="0.2">
      <c r="A4" s="12" t="s">
        <v>129</v>
      </c>
      <c r="B4" s="13">
        <v>136000</v>
      </c>
      <c r="D4" s="14" t="s">
        <v>130</v>
      </c>
      <c r="E4" s="15" t="s">
        <v>102</v>
      </c>
    </row>
    <row r="5" spans="1:6" x14ac:dyDescent="0.2">
      <c r="A5" s="12" t="s">
        <v>131</v>
      </c>
      <c r="B5" s="16">
        <v>7</v>
      </c>
      <c r="D5" s="14" t="s">
        <v>132</v>
      </c>
      <c r="E5" s="17" t="s">
        <v>102</v>
      </c>
    </row>
    <row r="6" spans="1:6" x14ac:dyDescent="0.2">
      <c r="A6" s="12" t="s">
        <v>107</v>
      </c>
      <c r="B6" s="18">
        <v>5.2499999999999998E-2</v>
      </c>
      <c r="D6" s="14" t="s">
        <v>106</v>
      </c>
      <c r="E6" s="17" t="s">
        <v>102</v>
      </c>
    </row>
    <row r="7" spans="1:6" x14ac:dyDescent="0.2">
      <c r="A7" s="12"/>
      <c r="B7" s="9"/>
      <c r="D7" s="14" t="s">
        <v>105</v>
      </c>
      <c r="E7" s="17" t="s">
        <v>102</v>
      </c>
    </row>
    <row r="8" spans="1:6" x14ac:dyDescent="0.2">
      <c r="A8" s="12" t="s">
        <v>133</v>
      </c>
      <c r="B8" s="19">
        <v>0.72</v>
      </c>
      <c r="D8" s="14" t="s">
        <v>134</v>
      </c>
      <c r="E8" s="17" t="s">
        <v>102</v>
      </c>
    </row>
    <row r="9" spans="1:6" x14ac:dyDescent="0.2">
      <c r="A9" s="12" t="s">
        <v>135</v>
      </c>
      <c r="B9" s="13">
        <v>12.85</v>
      </c>
      <c r="D9" s="14" t="s">
        <v>136</v>
      </c>
      <c r="E9" s="17" t="s">
        <v>102</v>
      </c>
    </row>
    <row r="10" spans="1:6" x14ac:dyDescent="0.2">
      <c r="A10" s="12" t="s">
        <v>137</v>
      </c>
      <c r="B10" s="9">
        <v>2600</v>
      </c>
    </row>
    <row r="11" spans="1:6" x14ac:dyDescent="0.2">
      <c r="A11" s="12"/>
      <c r="B11" s="9"/>
      <c r="D11" s="20" t="s">
        <v>138</v>
      </c>
      <c r="E11" s="21"/>
      <c r="F11" s="17" t="s">
        <v>102</v>
      </c>
    </row>
    <row r="12" spans="1:6" x14ac:dyDescent="0.2">
      <c r="A12" s="12" t="s">
        <v>139</v>
      </c>
      <c r="B12" s="9">
        <v>136000</v>
      </c>
      <c r="D12" s="20" t="s">
        <v>140</v>
      </c>
      <c r="E12" s="21"/>
      <c r="F12" s="17" t="s">
        <v>102</v>
      </c>
    </row>
    <row r="13" spans="1:6" x14ac:dyDescent="0.2">
      <c r="A13" s="12" t="s">
        <v>106</v>
      </c>
      <c r="B13" s="9">
        <v>960</v>
      </c>
      <c r="D13" s="20" t="s">
        <v>141</v>
      </c>
      <c r="E13" s="21"/>
      <c r="F13" s="17" t="s">
        <v>102</v>
      </c>
    </row>
    <row r="14" spans="1:6" x14ac:dyDescent="0.2">
      <c r="A14" s="12" t="s">
        <v>105</v>
      </c>
      <c r="B14" s="9">
        <v>1860</v>
      </c>
    </row>
    <row r="15" spans="1:6" x14ac:dyDescent="0.2">
      <c r="A15" s="12" t="s">
        <v>134</v>
      </c>
      <c r="B15" s="9">
        <v>2400</v>
      </c>
    </row>
    <row r="16" spans="1:6" x14ac:dyDescent="0.2">
      <c r="A16" s="12" t="s">
        <v>136</v>
      </c>
      <c r="B16" s="9">
        <v>1100</v>
      </c>
    </row>
    <row r="18" spans="1:5" x14ac:dyDescent="0.2">
      <c r="E18" s="19"/>
    </row>
    <row r="19" spans="1:5" x14ac:dyDescent="0.2">
      <c r="A19" s="22"/>
      <c r="B19" s="23"/>
      <c r="D19" s="23"/>
      <c r="E19" s="13"/>
    </row>
    <row r="20" spans="1:5" x14ac:dyDescent="0.2">
      <c r="A20" s="22"/>
      <c r="E20" s="9"/>
    </row>
    <row r="21" spans="1:5" x14ac:dyDescent="0.2">
      <c r="A21" s="22"/>
    </row>
    <row r="22" spans="1:5" x14ac:dyDescent="0.2">
      <c r="A22" s="22"/>
    </row>
    <row r="23" spans="1:5" x14ac:dyDescent="0.2">
      <c r="A23" s="22"/>
    </row>
    <row r="24" spans="1:5" x14ac:dyDescent="0.2">
      <c r="A24" s="22"/>
    </row>
    <row r="25" spans="1:5" x14ac:dyDescent="0.2">
      <c r="A25" s="22"/>
    </row>
  </sheetData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F31" sqref="F31"/>
    </sheetView>
  </sheetViews>
  <sheetFormatPr defaultRowHeight="12.75" x14ac:dyDescent="0.2"/>
  <cols>
    <col min="1" max="1" width="20.7109375" style="1" bestFit="1" customWidth="1"/>
    <col min="2" max="2" width="17.140625" style="1" customWidth="1"/>
    <col min="3" max="3" width="5.7109375" style="1" customWidth="1"/>
    <col min="4" max="4" width="14" style="1" customWidth="1"/>
    <col min="5" max="5" width="15" style="1" customWidth="1"/>
    <col min="6" max="6" width="14.7109375" style="1" customWidth="1"/>
    <col min="7" max="7" width="14.140625" style="1" bestFit="1" customWidth="1"/>
    <col min="8" max="16384" width="9.140625" style="1"/>
  </cols>
  <sheetData>
    <row r="1" spans="1:6" ht="15.75" x14ac:dyDescent="0.25">
      <c r="A1" s="10" t="s">
        <v>126</v>
      </c>
    </row>
    <row r="3" spans="1:6" x14ac:dyDescent="0.2">
      <c r="A3" s="11" t="s">
        <v>127</v>
      </c>
      <c r="D3" s="11" t="s">
        <v>128</v>
      </c>
    </row>
    <row r="4" spans="1:6" x14ac:dyDescent="0.2">
      <c r="A4" s="12" t="s">
        <v>129</v>
      </c>
      <c r="B4" s="13">
        <v>136000</v>
      </c>
      <c r="D4" s="14" t="s">
        <v>130</v>
      </c>
      <c r="E4" s="15">
        <f>PMT(B6,B5,B4)</f>
        <v>-23716.883932417866</v>
      </c>
    </row>
    <row r="5" spans="1:6" x14ac:dyDescent="0.2">
      <c r="A5" s="12" t="s">
        <v>131</v>
      </c>
      <c r="B5" s="16">
        <v>7</v>
      </c>
      <c r="D5" s="14" t="s">
        <v>132</v>
      </c>
      <c r="E5" s="17">
        <f>B8*B9*B10</f>
        <v>24055.199999999997</v>
      </c>
    </row>
    <row r="6" spans="1:6" x14ac:dyDescent="0.2">
      <c r="A6" s="12" t="s">
        <v>107</v>
      </c>
      <c r="B6" s="18">
        <v>5.2499999999999998E-2</v>
      </c>
      <c r="D6" s="14" t="s">
        <v>106</v>
      </c>
      <c r="E6" s="17">
        <f>B13</f>
        <v>960</v>
      </c>
    </row>
    <row r="7" spans="1:6" x14ac:dyDescent="0.2">
      <c r="A7" s="12"/>
      <c r="B7" s="9"/>
      <c r="D7" s="14" t="s">
        <v>105</v>
      </c>
      <c r="E7" s="17">
        <f>B14</f>
        <v>1860</v>
      </c>
    </row>
    <row r="8" spans="1:6" x14ac:dyDescent="0.2">
      <c r="A8" s="12" t="s">
        <v>133</v>
      </c>
      <c r="B8" s="19">
        <v>0.72</v>
      </c>
      <c r="D8" s="14" t="s">
        <v>134</v>
      </c>
      <c r="E8" s="17">
        <f>B15</f>
        <v>2400</v>
      </c>
    </row>
    <row r="9" spans="1:6" x14ac:dyDescent="0.2">
      <c r="A9" s="12" t="s">
        <v>135</v>
      </c>
      <c r="B9" s="13">
        <v>12.85</v>
      </c>
      <c r="D9" s="14" t="s">
        <v>136</v>
      </c>
      <c r="E9" s="17">
        <f>B16</f>
        <v>1100</v>
      </c>
    </row>
    <row r="10" spans="1:6" x14ac:dyDescent="0.2">
      <c r="A10" s="12" t="s">
        <v>137</v>
      </c>
      <c r="B10" s="9">
        <v>2600</v>
      </c>
    </row>
    <row r="11" spans="1:6" x14ac:dyDescent="0.2">
      <c r="A11" s="12"/>
      <c r="B11" s="9"/>
      <c r="D11" s="20" t="s">
        <v>138</v>
      </c>
      <c r="E11" s="21"/>
      <c r="F11" s="17">
        <f>SUM(E5:E9)-E4</f>
        <v>54092.083932417867</v>
      </c>
    </row>
    <row r="12" spans="1:6" x14ac:dyDescent="0.2">
      <c r="A12" s="12" t="s">
        <v>139</v>
      </c>
      <c r="B12" s="9">
        <v>136000</v>
      </c>
      <c r="D12" s="20" t="s">
        <v>140</v>
      </c>
      <c r="E12" s="21"/>
      <c r="F12" s="17">
        <f>F11/12</f>
        <v>4507.6736610348225</v>
      </c>
    </row>
    <row r="13" spans="1:6" x14ac:dyDescent="0.2">
      <c r="A13" s="12" t="s">
        <v>106</v>
      </c>
      <c r="B13" s="9">
        <v>960</v>
      </c>
      <c r="D13" s="20" t="s">
        <v>141</v>
      </c>
      <c r="E13" s="21"/>
      <c r="F13" s="17">
        <f>F11/B10</f>
        <v>20.804647666314565</v>
      </c>
    </row>
    <row r="14" spans="1:6" x14ac:dyDescent="0.2">
      <c r="A14" s="12" t="s">
        <v>105</v>
      </c>
      <c r="B14" s="9">
        <v>1860</v>
      </c>
    </row>
    <row r="15" spans="1:6" x14ac:dyDescent="0.2">
      <c r="A15" s="12" t="s">
        <v>134</v>
      </c>
      <c r="B15" s="9">
        <v>2400</v>
      </c>
    </row>
    <row r="16" spans="1:6" x14ac:dyDescent="0.2">
      <c r="A16" s="12" t="s">
        <v>136</v>
      </c>
      <c r="B16" s="9">
        <v>1100</v>
      </c>
    </row>
    <row r="18" spans="1:5" x14ac:dyDescent="0.2">
      <c r="E18" s="19"/>
    </row>
    <row r="19" spans="1:5" x14ac:dyDescent="0.2">
      <c r="A19" s="22"/>
      <c r="B19" s="23"/>
      <c r="D19" s="23"/>
      <c r="E19" s="13"/>
    </row>
    <row r="20" spans="1:5" x14ac:dyDescent="0.2">
      <c r="A20" s="22"/>
      <c r="E20" s="9"/>
    </row>
    <row r="21" spans="1:5" x14ac:dyDescent="0.2">
      <c r="A21" s="22"/>
    </row>
    <row r="22" spans="1:5" x14ac:dyDescent="0.2">
      <c r="A22" s="22"/>
    </row>
    <row r="23" spans="1:5" x14ac:dyDescent="0.2">
      <c r="A23" s="22"/>
    </row>
    <row r="24" spans="1:5" x14ac:dyDescent="0.2">
      <c r="A24" s="22"/>
    </row>
    <row r="25" spans="1:5" x14ac:dyDescent="0.2">
      <c r="A25" s="22"/>
    </row>
  </sheetData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abSelected="1" zoomScaleNormal="100" workbookViewId="0"/>
  </sheetViews>
  <sheetFormatPr defaultRowHeight="15" x14ac:dyDescent="0.25"/>
  <cols>
    <col min="1" max="1" width="21.140625" style="3" customWidth="1"/>
    <col min="2" max="2" width="17.85546875" style="3" customWidth="1"/>
    <col min="3" max="3" width="11.5703125" style="3" bestFit="1" customWidth="1"/>
    <col min="4" max="16384" width="9.140625" style="3"/>
  </cols>
  <sheetData>
    <row r="1" spans="1:2" x14ac:dyDescent="0.25">
      <c r="B1" s="3" t="s">
        <v>109</v>
      </c>
    </row>
    <row r="3" spans="1:2" x14ac:dyDescent="0.25">
      <c r="A3"/>
      <c r="B3" t="s">
        <v>149</v>
      </c>
    </row>
    <row r="4" spans="1:2" x14ac:dyDescent="0.25">
      <c r="A4" t="s">
        <v>110</v>
      </c>
      <c r="B4">
        <v>12000</v>
      </c>
    </row>
    <row r="5" spans="1:2" x14ac:dyDescent="0.25">
      <c r="A5"/>
      <c r="B5"/>
    </row>
    <row r="6" spans="1:2" x14ac:dyDescent="0.25">
      <c r="A6" t="s">
        <v>104</v>
      </c>
      <c r="B6"/>
    </row>
    <row r="7" spans="1:2" x14ac:dyDescent="0.25">
      <c r="A7" t="s">
        <v>108</v>
      </c>
      <c r="B7">
        <v>41500</v>
      </c>
    </row>
    <row r="8" spans="1:2" x14ac:dyDescent="0.25">
      <c r="A8" t="s">
        <v>111</v>
      </c>
      <c r="B8">
        <v>2200</v>
      </c>
    </row>
    <row r="9" spans="1:2" x14ac:dyDescent="0.25">
      <c r="A9" t="s">
        <v>112</v>
      </c>
      <c r="B9" t="s">
        <v>102</v>
      </c>
    </row>
    <row r="10" spans="1:2" x14ac:dyDescent="0.25">
      <c r="A10"/>
      <c r="B10"/>
    </row>
    <row r="11" spans="1:2" x14ac:dyDescent="0.25">
      <c r="A11" t="s">
        <v>103</v>
      </c>
      <c r="B11"/>
    </row>
    <row r="12" spans="1:2" x14ac:dyDescent="0.25">
      <c r="A12" t="s">
        <v>113</v>
      </c>
      <c r="B12">
        <v>8500</v>
      </c>
    </row>
    <row r="13" spans="1:2" x14ac:dyDescent="0.25">
      <c r="A13" t="s">
        <v>114</v>
      </c>
      <c r="B13">
        <v>6500</v>
      </c>
    </row>
    <row r="14" spans="1:2" x14ac:dyDescent="0.25">
      <c r="A14" t="s">
        <v>115</v>
      </c>
      <c r="B14">
        <v>6200</v>
      </c>
    </row>
    <row r="15" spans="1:2" x14ac:dyDescent="0.25">
      <c r="A15" t="s">
        <v>116</v>
      </c>
      <c r="B15">
        <v>2000</v>
      </c>
    </row>
    <row r="16" spans="1:2" x14ac:dyDescent="0.25">
      <c r="A16" t="s">
        <v>117</v>
      </c>
      <c r="B16">
        <v>3600</v>
      </c>
    </row>
    <row r="17" spans="1:4" x14ac:dyDescent="0.25">
      <c r="A17" t="s">
        <v>118</v>
      </c>
      <c r="B17" t="s">
        <v>102</v>
      </c>
    </row>
    <row r="18" spans="1:4" x14ac:dyDescent="0.25">
      <c r="A18"/>
      <c r="B18"/>
    </row>
    <row r="19" spans="1:4" x14ac:dyDescent="0.25">
      <c r="A19" t="s">
        <v>119</v>
      </c>
      <c r="B19" t="s">
        <v>102</v>
      </c>
    </row>
    <row r="20" spans="1:4" x14ac:dyDescent="0.25">
      <c r="A20" t="s">
        <v>120</v>
      </c>
      <c r="B20" t="s">
        <v>102</v>
      </c>
    </row>
    <row r="21" spans="1:4" x14ac:dyDescent="0.25">
      <c r="A21"/>
      <c r="B21"/>
    </row>
    <row r="22" spans="1:4" x14ac:dyDescent="0.25">
      <c r="A22" t="s">
        <v>151</v>
      </c>
      <c r="B22" t="s">
        <v>102</v>
      </c>
    </row>
    <row r="25" spans="1:4" ht="15.75" x14ac:dyDescent="0.25">
      <c r="A25" s="6" t="s">
        <v>150</v>
      </c>
      <c r="B25" s="7"/>
      <c r="C25" s="7"/>
      <c r="D25" s="8"/>
    </row>
    <row r="26" spans="1:4" ht="15.75" x14ac:dyDescent="0.25">
      <c r="A26" s="6" t="s">
        <v>121</v>
      </c>
      <c r="B26" s="7"/>
      <c r="C26" s="7"/>
      <c r="D26" s="8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10</vt:i4>
      </vt:variant>
    </vt:vector>
  </HeadingPairs>
  <TitlesOfParts>
    <vt:vector size="10" baseType="lpstr">
      <vt:lpstr>Uppg 11</vt:lpstr>
      <vt:lpstr>Uppg 11  FACIT</vt:lpstr>
      <vt:lpstr>Uppg 12</vt:lpstr>
      <vt:lpstr>Uppg 12  FACIT</vt:lpstr>
      <vt:lpstr>Uppg 13</vt:lpstr>
      <vt:lpstr>Uppg 13  FACIT</vt:lpstr>
      <vt:lpstr>Uppg 14</vt:lpstr>
      <vt:lpstr>Uppg 14  FACIT</vt:lpstr>
      <vt:lpstr>Uppg 15</vt:lpstr>
      <vt:lpstr>Uppg 15  FACIT</vt:lpstr>
    </vt:vector>
  </TitlesOfParts>
  <Company>DataPower Svenska AB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Grunder i Excel</dc:title>
  <dc:creator>Christer Nilsson</dc:creator>
  <cp:keywords>Grunder i Excel</cp:keywords>
  <cp:lastModifiedBy>Christer Nilsson</cp:lastModifiedBy>
  <cp:lastPrinted>2000-11-18T17:54:29Z</cp:lastPrinted>
  <dcterms:created xsi:type="dcterms:W3CDTF">1997-05-20T12:01:17Z</dcterms:created>
  <dcterms:modified xsi:type="dcterms:W3CDTF">2011-10-19T10:58:52Z</dcterms:modified>
</cp:coreProperties>
</file>